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25360" windowHeight="18880" tabRatio="146" activeTab="0"/>
  </bookViews>
  <sheets>
    <sheet name="OK" sheetId="1" r:id="rId1"/>
  </sheets>
  <definedNames>
    <definedName name="_xlnm.Print_Area" localSheetId="0">'OK'!$A$1:$AE$65</definedName>
  </definedNames>
  <calcPr fullCalcOnLoad="1"/>
</workbook>
</file>

<file path=xl/sharedStrings.xml><?xml version="1.0" encoding="utf-8"?>
<sst xmlns="http://schemas.openxmlformats.org/spreadsheetml/2006/main" count="521" uniqueCount="230">
  <si>
    <t>現場内拘束時間が規定の時間を超えた場合は、追加料金が発生します。</t>
  </si>
  <si>
    <t>本社・機材センターとも土曜・日曜・祝日は休業となります。</t>
  </si>
  <si>
    <t>kg</t>
  </si>
  <si>
    <t>〃</t>
  </si>
  <si>
    <t>15tu</t>
  </si>
  <si>
    <t>03-3379-6011</t>
  </si>
  <si>
    <t>枚</t>
  </si>
  <si>
    <t>11tu</t>
  </si>
  <si>
    <t>支柱</t>
  </si>
  <si>
    <t>〃</t>
  </si>
  <si>
    <t>支柱抜け止めピン</t>
  </si>
  <si>
    <t>大引受ジョイント</t>
  </si>
  <si>
    <t>大引受ジャッキ</t>
  </si>
  <si>
    <t>大引受金具</t>
  </si>
  <si>
    <t>ブラケット支柱</t>
  </si>
  <si>
    <t>荷重受梁</t>
  </si>
  <si>
    <t>OKブラケット</t>
  </si>
  <si>
    <t>鋼製布板</t>
  </si>
  <si>
    <t>OKSS-17</t>
  </si>
  <si>
    <t>OKSS-12</t>
  </si>
  <si>
    <t>OKSS-8</t>
  </si>
  <si>
    <t>OKSS-4</t>
  </si>
  <si>
    <t>OKSS-2</t>
  </si>
  <si>
    <t>OKSBP-2</t>
  </si>
  <si>
    <t>OKSH-18</t>
  </si>
  <si>
    <t>OKSH-15</t>
  </si>
  <si>
    <t>OKSH-12</t>
  </si>
  <si>
    <t>OKSH-9</t>
  </si>
  <si>
    <t>OKSH-6</t>
  </si>
  <si>
    <t>OKSH-3</t>
  </si>
  <si>
    <t>OKSB-2318</t>
  </si>
  <si>
    <t>OKSB-1710</t>
  </si>
  <si>
    <t>OKSB-9</t>
  </si>
  <si>
    <t>OKSUJT-T</t>
  </si>
  <si>
    <t>OKSUJ-17T</t>
  </si>
  <si>
    <t>OKSJJ-26T</t>
  </si>
  <si>
    <t>OKSUK-17</t>
  </si>
  <si>
    <t>OKSBS-803</t>
  </si>
  <si>
    <t>OKSBS-1209</t>
  </si>
  <si>
    <t>OKSW-18D</t>
  </si>
  <si>
    <t>ブレース</t>
  </si>
  <si>
    <t>K-45AL</t>
  </si>
  <si>
    <t>100角パイプ</t>
  </si>
  <si>
    <t>合計重量</t>
  </si>
  <si>
    <t>◎</t>
  </si>
  <si>
    <t>行</t>
  </si>
  <si>
    <t>kg</t>
  </si>
  <si>
    <t>kg</t>
  </si>
  <si>
    <t>kg</t>
  </si>
  <si>
    <t>kg</t>
  </si>
  <si>
    <t>分　着</t>
  </si>
  <si>
    <t>受注担当</t>
  </si>
  <si>
    <t xml:space="preserve">       仮設材注文書</t>
  </si>
  <si>
    <t>TEL</t>
  </si>
  <si>
    <t>FAX</t>
  </si>
  <si>
    <t>03-3379-0084</t>
  </si>
  <si>
    <t>会社名</t>
  </si>
  <si>
    <t>作業所名</t>
  </si>
  <si>
    <t xml:space="preserve"> 作業所</t>
  </si>
  <si>
    <t>現場住所</t>
  </si>
  <si>
    <t>現場担当者</t>
  </si>
  <si>
    <t>携帯</t>
  </si>
  <si>
    <t>様</t>
  </si>
  <si>
    <t>納入日</t>
  </si>
  <si>
    <t>トラック</t>
  </si>
  <si>
    <t>台</t>
  </si>
  <si>
    <t>月</t>
  </si>
  <si>
    <t>日</t>
  </si>
  <si>
    <t>（</t>
  </si>
  <si>
    <t>曜日</t>
  </si>
  <si>
    <t>）</t>
  </si>
  <si>
    <t>時</t>
  </si>
  <si>
    <t>品名</t>
  </si>
  <si>
    <t>重量</t>
  </si>
  <si>
    <t>枚</t>
  </si>
  <si>
    <t>KA-4</t>
  </si>
  <si>
    <t>KA-3</t>
  </si>
  <si>
    <t>KA-2</t>
  </si>
  <si>
    <t>小計</t>
  </si>
  <si>
    <t>日</t>
  </si>
  <si>
    <t>月</t>
  </si>
  <si>
    <t>本</t>
  </si>
  <si>
    <t>数量</t>
  </si>
  <si>
    <t>重量</t>
  </si>
  <si>
    <t>OKSW-15D</t>
  </si>
  <si>
    <t>OKSW-12D</t>
  </si>
  <si>
    <t>OKSW-9</t>
  </si>
  <si>
    <t>OKB-1000</t>
  </si>
  <si>
    <t>OKB-500</t>
  </si>
  <si>
    <t>W-5018</t>
  </si>
  <si>
    <t>W-5015</t>
  </si>
  <si>
    <t>W-5012</t>
  </si>
  <si>
    <t>W-5009</t>
  </si>
  <si>
    <t>W-5006</t>
  </si>
  <si>
    <t>W-4018</t>
  </si>
  <si>
    <t>W-4015</t>
  </si>
  <si>
    <t>W-4012</t>
  </si>
  <si>
    <t>W-4009</t>
  </si>
  <si>
    <t>W-2418</t>
  </si>
  <si>
    <t>W-2415</t>
  </si>
  <si>
    <t>W-2412</t>
  </si>
  <si>
    <t>W-2409</t>
  </si>
  <si>
    <t>W-2406</t>
  </si>
  <si>
    <t>アルミ大引材</t>
  </si>
  <si>
    <t>アルミ階段枠</t>
  </si>
  <si>
    <t>アルミ階段手摺</t>
  </si>
  <si>
    <t>軽量足場板</t>
  </si>
  <si>
    <t>K-1545AL</t>
  </si>
  <si>
    <t>K-1245AL</t>
  </si>
  <si>
    <t>KR-18AL</t>
  </si>
  <si>
    <t>KR-15AL</t>
  </si>
  <si>
    <t>KR-12AL</t>
  </si>
  <si>
    <t>C-OKC</t>
  </si>
  <si>
    <t>C-OKF</t>
  </si>
  <si>
    <t>KP100-1.5m</t>
  </si>
  <si>
    <t>KA-1.5</t>
  </si>
  <si>
    <t>ジャッキベース</t>
  </si>
  <si>
    <t>OKSS-3</t>
  </si>
  <si>
    <t>OKSH-4</t>
  </si>
  <si>
    <t>-</t>
  </si>
  <si>
    <t>-</t>
  </si>
  <si>
    <t>ヶ</t>
  </si>
  <si>
    <t>KA-1</t>
  </si>
  <si>
    <t>K-4512</t>
  </si>
  <si>
    <t>K-4508</t>
  </si>
  <si>
    <t>階段枠</t>
  </si>
  <si>
    <t>KP100-2.0m</t>
  </si>
  <si>
    <t>KP100-3.0m</t>
  </si>
  <si>
    <t>梱包数</t>
  </si>
  <si>
    <t>積載量のめやす</t>
  </si>
  <si>
    <t>2t u</t>
  </si>
  <si>
    <t>4t u</t>
  </si>
  <si>
    <t>キャンセルの場合は前日の午前12時（11t/15tは10時）までにお願いします。</t>
  </si>
  <si>
    <t>7t u</t>
  </si>
  <si>
    <t>それ以降はキャンセル料が発生します。</t>
  </si>
  <si>
    <t>（商品の組み合わせにより上記の重量まで積載できない場合があります。）</t>
  </si>
  <si>
    <t>フサギ板</t>
  </si>
  <si>
    <t>2021年</t>
  </si>
  <si>
    <t>OKW-3018</t>
  </si>
  <si>
    <t>OKW-3015</t>
  </si>
  <si>
    <t>OKW-3012</t>
  </si>
  <si>
    <t>OKW-3009</t>
  </si>
  <si>
    <t>OKW-3006</t>
  </si>
  <si>
    <t>150×75角パイプ</t>
  </si>
  <si>
    <t>t=3.2</t>
  </si>
  <si>
    <t>KP150×75-1.5m</t>
  </si>
  <si>
    <t>KP150×75-2.1m</t>
  </si>
  <si>
    <t>KP150×75-2.7m</t>
  </si>
  <si>
    <t>KP150×75-3.3m</t>
  </si>
  <si>
    <t>KP150×75-4.2m</t>
  </si>
  <si>
    <t>KP150×75-0.7m</t>
  </si>
  <si>
    <t>KP150×75-0.9m</t>
  </si>
  <si>
    <t>KP150×75-1.4m</t>
  </si>
  <si>
    <t>HAL-1.4m</t>
  </si>
  <si>
    <t>HAL-1.7m</t>
  </si>
  <si>
    <t>HAL-2.0m</t>
  </si>
  <si>
    <t>HAL-2.6m</t>
  </si>
  <si>
    <t>HAL-3.4m</t>
  </si>
  <si>
    <t>HAL-4.0m</t>
  </si>
  <si>
    <t>60角パイプ</t>
  </si>
  <si>
    <t>OKB-750</t>
  </si>
  <si>
    <r>
      <rPr>
        <sz val="10"/>
        <color indexed="8"/>
        <rFont val="Osaka"/>
        <family val="0"/>
      </rPr>
      <t>ご注文・内容変更は、</t>
    </r>
    <r>
      <rPr>
        <sz val="10"/>
        <color indexed="10"/>
        <rFont val="Osaka"/>
        <family val="0"/>
      </rPr>
      <t>納入前々日の午前１２時まで</t>
    </r>
    <r>
      <rPr>
        <sz val="10"/>
        <color indexed="8"/>
        <rFont val="Osaka"/>
        <family val="0"/>
      </rPr>
      <t>にお願いします。</t>
    </r>
  </si>
  <si>
    <t>階段開口部手摺枠</t>
  </si>
  <si>
    <t>Φ48.6×60.5</t>
  </si>
  <si>
    <t>Φ48.6×60.5</t>
  </si>
  <si>
    <t>KP60-1.0m</t>
  </si>
  <si>
    <t>KP60-1.0m</t>
  </si>
  <si>
    <t>KP60-1.2m</t>
  </si>
  <si>
    <t>KP60-1.5m</t>
  </si>
  <si>
    <t>KP60-1.5m</t>
  </si>
  <si>
    <t>KP60-2.0m</t>
  </si>
  <si>
    <t>KP60-2.0m</t>
  </si>
  <si>
    <t>KP60-2.5m</t>
  </si>
  <si>
    <t>KP60-3.0m</t>
  </si>
  <si>
    <t>KP60-3.5m</t>
  </si>
  <si>
    <t>KP60-4.0m</t>
  </si>
  <si>
    <t>KP100-1.0m</t>
  </si>
  <si>
    <t>KP100-1.0m</t>
  </si>
  <si>
    <t>KP100-1.2m</t>
  </si>
  <si>
    <t>KP100-1.2m</t>
  </si>
  <si>
    <t>KP100-1.5m</t>
  </si>
  <si>
    <t>KP100-2.5m</t>
  </si>
  <si>
    <t>W-4018</t>
  </si>
  <si>
    <t>サポートクランプ</t>
  </si>
  <si>
    <t>HAL-2.0m</t>
  </si>
  <si>
    <t>HAL-3.4m</t>
  </si>
  <si>
    <t>HAL-4.0m</t>
  </si>
  <si>
    <t>トン</t>
  </si>
  <si>
    <t>ユニック</t>
  </si>
  <si>
    <t>品名欄の青色の商品はプルダウンメニューで他の商品を選択できます。</t>
  </si>
  <si>
    <t>KP150×75-0.9m</t>
  </si>
  <si>
    <t>KP150×75-4.2m</t>
  </si>
  <si>
    <t>KP150×75-2.7m</t>
  </si>
  <si>
    <t>KP150×75-1.4m</t>
  </si>
  <si>
    <t>KP150×75-2.1m</t>
  </si>
  <si>
    <t>HAL-1.4m</t>
  </si>
  <si>
    <t>H=863   L=775mm</t>
  </si>
  <si>
    <t>H=1294   L=1181mm</t>
  </si>
  <si>
    <t>H=1725   L=1829mm</t>
  </si>
  <si>
    <t>H=1725   L=1524mm</t>
  </si>
  <si>
    <t>H=1725   L=1219mm</t>
  </si>
  <si>
    <t>I=180×80×5×7</t>
  </si>
  <si>
    <t>（売買商品）</t>
  </si>
  <si>
    <t>自在ジャッキベース</t>
  </si>
  <si>
    <t>OKSUJ-17T</t>
  </si>
  <si>
    <t>OKSUJ-17C</t>
  </si>
  <si>
    <t>OKSFJ-30T</t>
  </si>
  <si>
    <t>OKSFJ-30T</t>
  </si>
  <si>
    <t>OKSFJ-30C</t>
  </si>
  <si>
    <t>水平つなぎ</t>
  </si>
  <si>
    <t>伸縮水平つなぎ</t>
  </si>
  <si>
    <t>OKSH-S912_x0003_</t>
  </si>
  <si>
    <t>OKSUJT-TL</t>
  </si>
  <si>
    <t>直交</t>
  </si>
  <si>
    <t>自在</t>
  </si>
  <si>
    <t>φ60.5</t>
  </si>
  <si>
    <t>φ42.7</t>
  </si>
  <si>
    <t>914〜1219mm用</t>
  </si>
  <si>
    <t>W=610mm用</t>
  </si>
  <si>
    <t>TLはL=200mm</t>
  </si>
  <si>
    <t>17Cはクランプ付</t>
  </si>
  <si>
    <t>30Cはクランプ付</t>
  </si>
  <si>
    <t>自在ジャッキベースに取付</t>
  </si>
  <si>
    <t>W=305  H=863mm</t>
  </si>
  <si>
    <t>W=914  H=1294mm</t>
  </si>
  <si>
    <t>W=1829  H=431mm</t>
  </si>
  <si>
    <r>
      <t>KKR-18</t>
    </r>
    <r>
      <rPr>
        <b/>
        <sz val="12"/>
        <color indexed="8"/>
        <rFont val="ヒラギノ明朝 Pro W3"/>
        <family val="0"/>
      </rPr>
      <t>（OK用）</t>
    </r>
  </si>
  <si>
    <r>
      <t>KKR-15</t>
    </r>
    <r>
      <rPr>
        <b/>
        <sz val="12"/>
        <color indexed="8"/>
        <rFont val="ヒラギノ明朝 Pro W3"/>
        <family val="0"/>
      </rPr>
      <t>（OK用）</t>
    </r>
  </si>
  <si>
    <r>
      <t>KKR-12</t>
    </r>
    <r>
      <rPr>
        <b/>
        <sz val="12"/>
        <color indexed="8"/>
        <rFont val="ヒラギノ明朝 Pro W3"/>
        <family val="0"/>
      </rPr>
      <t>（OK用）</t>
    </r>
  </si>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</sst>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0\)"/>
    <numFmt numFmtId="179" formatCode="0.0_ "/>
    <numFmt numFmtId="180" formatCode="0_ "/>
  </numFmts>
  <fonts count="108">
    <font>
      <sz val="11"/>
      <name val="ＭＳ Ｐゴシック"/>
      <family val="0"/>
    </font>
    <font>
      <sz val="6"/>
      <name val="Osaka"/>
      <family val="0"/>
    </font>
    <font>
      <u val="single"/>
      <sz val="11"/>
      <color indexed="12"/>
      <name val="ＭＳ Ｐゴシック"/>
      <family val="0"/>
    </font>
    <font>
      <u val="single"/>
      <sz val="11"/>
      <color indexed="61"/>
      <name val="ＭＳ Ｐゴシック"/>
      <family val="0"/>
    </font>
    <font>
      <sz val="6"/>
      <name val="ＭＳ Ｐゴシック"/>
      <family val="0"/>
    </font>
    <font>
      <sz val="10"/>
      <color indexed="8"/>
      <name val="Osaka"/>
      <family val="0"/>
    </font>
    <font>
      <sz val="10"/>
      <color indexed="10"/>
      <name val="Osaka"/>
      <family val="0"/>
    </font>
    <font>
      <sz val="10"/>
      <name val="Osaka"/>
      <family val="0"/>
    </font>
    <font>
      <sz val="14"/>
      <name val="ヒラギノ明朝 Pro W3"/>
      <family val="0"/>
    </font>
    <font>
      <b/>
      <sz val="12"/>
      <color indexed="8"/>
      <name val="ヒラギノ明朝 Pro W3"/>
      <family val="0"/>
    </font>
    <font>
      <sz val="12"/>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60"/>
      <name val="ＭＳ Ｐゴシック"/>
      <family val="0"/>
    </font>
    <font>
      <sz val="12"/>
      <color indexed="52"/>
      <name val="ＭＳ Ｐゴシック"/>
      <family val="0"/>
    </font>
    <font>
      <sz val="12"/>
      <color indexed="20"/>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17"/>
      <name val="ＭＳ Ｐゴシック"/>
      <family val="0"/>
    </font>
    <font>
      <b/>
      <sz val="18"/>
      <color indexed="8"/>
      <name val="ヒラギノ明朝 Pro W3"/>
      <family val="0"/>
    </font>
    <font>
      <sz val="11"/>
      <color indexed="8"/>
      <name val="ヒラギノ明朝 Pro W3"/>
      <family val="0"/>
    </font>
    <font>
      <sz val="14"/>
      <color indexed="8"/>
      <name val="ヒラギノ明朝 Pro W3"/>
      <family val="0"/>
    </font>
    <font>
      <b/>
      <sz val="24"/>
      <color indexed="8"/>
      <name val="ヒラギノ明朝 Pro W3"/>
      <family val="0"/>
    </font>
    <font>
      <b/>
      <sz val="16"/>
      <color indexed="8"/>
      <name val="ヒラギノ明朝 Pro W3"/>
      <family val="0"/>
    </font>
    <font>
      <sz val="12"/>
      <color indexed="8"/>
      <name val="ヒラギノ明朝 Pro W3"/>
      <family val="0"/>
    </font>
    <font>
      <b/>
      <sz val="11"/>
      <color indexed="8"/>
      <name val="ヒラギノ明朝 Pro W3"/>
      <family val="0"/>
    </font>
    <font>
      <i/>
      <sz val="14"/>
      <color indexed="8"/>
      <name val="ヒラギノ明朝 Pro W3"/>
      <family val="0"/>
    </font>
    <font>
      <b/>
      <sz val="14"/>
      <color indexed="8"/>
      <name val="ヒラギノ明朝 Pro W3"/>
      <family val="0"/>
    </font>
    <font>
      <sz val="16"/>
      <color indexed="8"/>
      <name val="ヒラギノ明朝 Pro W3"/>
      <family val="0"/>
    </font>
    <font>
      <sz val="9"/>
      <color indexed="8"/>
      <name val="ヒラギノ明朝 Pro W3"/>
      <family val="0"/>
    </font>
    <font>
      <sz val="10"/>
      <color indexed="8"/>
      <name val="ヒラギノ明朝 Pro W3"/>
      <family val="0"/>
    </font>
    <font>
      <b/>
      <i/>
      <sz val="12"/>
      <color indexed="8"/>
      <name val="ヒラギノ明朝 Pro W3"/>
      <family val="0"/>
    </font>
    <font>
      <sz val="6"/>
      <color indexed="8"/>
      <name val="ヒラギノ明朝 Pro W3"/>
      <family val="0"/>
    </font>
    <font>
      <sz val="8"/>
      <color indexed="8"/>
      <name val="ヒラギノ明朝 Pro W3"/>
      <family val="0"/>
    </font>
    <font>
      <sz val="10"/>
      <name val="ＭＳ Ｐゴシック"/>
      <family val="0"/>
    </font>
    <font>
      <sz val="14"/>
      <color indexed="9"/>
      <name val="ヒラギノ明朝 Pro W3"/>
      <family val="0"/>
    </font>
    <font>
      <b/>
      <sz val="14"/>
      <color indexed="9"/>
      <name val="ヒラギノ明朝 Pro W3"/>
      <family val="0"/>
    </font>
    <font>
      <sz val="11"/>
      <color indexed="9"/>
      <name val="ヒラギノ明朝 Pro W3"/>
      <family val="0"/>
    </font>
    <font>
      <sz val="12"/>
      <color indexed="9"/>
      <name val="ヒラギノ明朝 Pro W3"/>
      <family val="0"/>
    </font>
    <font>
      <sz val="10"/>
      <color indexed="9"/>
      <name val="ヒラギノ明朝 Pro W3"/>
      <family val="0"/>
    </font>
    <font>
      <i/>
      <sz val="14"/>
      <color indexed="9"/>
      <name val="ヒラギノ明朝 Pro W3"/>
      <family val="0"/>
    </font>
    <font>
      <b/>
      <sz val="14"/>
      <color indexed="30"/>
      <name val="ヒラギノ明朝 Pro W3"/>
      <family val="0"/>
    </font>
    <font>
      <b/>
      <sz val="10"/>
      <color indexed="22"/>
      <name val="ヒラギノ明朝 Pro W3"/>
      <family val="0"/>
    </font>
    <font>
      <sz val="14"/>
      <color indexed="30"/>
      <name val="ヒラギノ明朝 Pro W3"/>
      <family val="0"/>
    </font>
    <font>
      <b/>
      <sz val="22"/>
      <color indexed="8"/>
      <name val="ヒラギノ明朝 Pro W3"/>
      <family val="0"/>
    </font>
    <font>
      <b/>
      <sz val="20"/>
      <color indexed="8"/>
      <name val="ヒラギノ明朝 Pro W3"/>
      <family val="0"/>
    </font>
    <font>
      <sz val="26"/>
      <color indexed="8"/>
      <name val="Osaka"/>
      <family val="0"/>
    </font>
    <font>
      <b/>
      <sz val="14"/>
      <color indexed="8"/>
      <name val="Osaka"/>
      <family val="0"/>
    </font>
    <font>
      <b/>
      <sz val="18"/>
      <color indexed="8"/>
      <name val="Osaka"/>
      <family val="0"/>
    </font>
    <font>
      <sz val="18"/>
      <color indexed="8"/>
      <name val="ヒラギノ明朝 Pro W3"/>
      <family val="0"/>
    </font>
    <font>
      <sz val="12"/>
      <color theme="1"/>
      <name val="Calibri"/>
      <family val="0"/>
    </font>
    <font>
      <sz val="12"/>
      <color theme="0"/>
      <name val="Calibri"/>
      <family val="0"/>
    </font>
    <font>
      <b/>
      <sz val="18"/>
      <color theme="3"/>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b/>
      <sz val="18"/>
      <color theme="1"/>
      <name val="ヒラギノ明朝 Pro W3"/>
      <family val="0"/>
    </font>
    <font>
      <sz val="11"/>
      <color theme="1"/>
      <name val="ヒラギノ明朝 Pro W3"/>
      <family val="0"/>
    </font>
    <font>
      <sz val="14"/>
      <color theme="1"/>
      <name val="ヒラギノ明朝 Pro W3"/>
      <family val="0"/>
    </font>
    <font>
      <b/>
      <sz val="24"/>
      <color theme="1"/>
      <name val="ヒラギノ明朝 Pro W3"/>
      <family val="0"/>
    </font>
    <font>
      <b/>
      <sz val="16"/>
      <color theme="1"/>
      <name val="ヒラギノ明朝 Pro W3"/>
      <family val="0"/>
    </font>
    <font>
      <sz val="12"/>
      <color theme="1"/>
      <name val="ヒラギノ明朝 Pro W3"/>
      <family val="0"/>
    </font>
    <font>
      <b/>
      <sz val="11"/>
      <color theme="1"/>
      <name val="ヒラギノ明朝 Pro W3"/>
      <family val="0"/>
    </font>
    <font>
      <i/>
      <sz val="14"/>
      <color theme="1"/>
      <name val="ヒラギノ明朝 Pro W3"/>
      <family val="0"/>
    </font>
    <font>
      <b/>
      <sz val="14"/>
      <color theme="1"/>
      <name val="ヒラギノ明朝 Pro W3"/>
      <family val="0"/>
    </font>
    <font>
      <sz val="16"/>
      <color theme="1"/>
      <name val="ヒラギノ明朝 Pro W3"/>
      <family val="0"/>
    </font>
    <font>
      <sz val="9"/>
      <color theme="1"/>
      <name val="ヒラギノ明朝 Pro W3"/>
      <family val="0"/>
    </font>
    <font>
      <sz val="10"/>
      <color theme="1"/>
      <name val="ヒラギノ明朝 Pro W3"/>
      <family val="0"/>
    </font>
    <font>
      <b/>
      <sz val="12"/>
      <color theme="1"/>
      <name val="ヒラギノ明朝 Pro W3"/>
      <family val="0"/>
    </font>
    <font>
      <b/>
      <i/>
      <sz val="12"/>
      <color theme="1"/>
      <name val="ヒラギノ明朝 Pro W3"/>
      <family val="0"/>
    </font>
    <font>
      <sz val="10"/>
      <color theme="1"/>
      <name val="Osaka"/>
      <family val="0"/>
    </font>
    <font>
      <sz val="6"/>
      <color theme="1"/>
      <name val="ヒラギノ明朝 Pro W3"/>
      <family val="0"/>
    </font>
    <font>
      <sz val="8"/>
      <color theme="1"/>
      <name val="ヒラギノ明朝 Pro W3"/>
      <family val="0"/>
    </font>
    <font>
      <sz val="10"/>
      <name val="Cambria"/>
      <family val="0"/>
    </font>
    <font>
      <sz val="14"/>
      <color theme="0"/>
      <name val="ヒラギノ明朝 Pro W3"/>
      <family val="0"/>
    </font>
    <font>
      <b/>
      <sz val="14"/>
      <color theme="0"/>
      <name val="ヒラギノ明朝 Pro W3"/>
      <family val="0"/>
    </font>
    <font>
      <sz val="11"/>
      <color theme="0"/>
      <name val="ヒラギノ明朝 Pro W3"/>
      <family val="0"/>
    </font>
    <font>
      <sz val="12"/>
      <color theme="0"/>
      <name val="ヒラギノ明朝 Pro W3"/>
      <family val="0"/>
    </font>
    <font>
      <sz val="10"/>
      <color theme="0"/>
      <name val="ヒラギノ明朝 Pro W3"/>
      <family val="0"/>
    </font>
    <font>
      <i/>
      <sz val="14"/>
      <color theme="0"/>
      <name val="ヒラギノ明朝 Pro W3"/>
      <family val="0"/>
    </font>
    <font>
      <b/>
      <sz val="14"/>
      <color rgb="FF0070C0"/>
      <name val="ヒラギノ明朝 Pro W3"/>
      <family val="0"/>
    </font>
    <font>
      <sz val="26"/>
      <color theme="1"/>
      <name val="Osaka"/>
      <family val="0"/>
    </font>
    <font>
      <b/>
      <sz val="14"/>
      <color theme="1"/>
      <name val="Osaka"/>
      <family val="0"/>
    </font>
    <font>
      <b/>
      <sz val="18"/>
      <color theme="1"/>
      <name val="Osaka"/>
      <family val="0"/>
    </font>
    <font>
      <sz val="18"/>
      <color theme="1"/>
      <name val="ヒラギノ明朝 Pro W3"/>
      <family val="0"/>
    </font>
    <font>
      <b/>
      <sz val="22"/>
      <color theme="1"/>
      <name val="ヒラギノ明朝 Pro W3"/>
      <family val="0"/>
    </font>
    <font>
      <b/>
      <sz val="20"/>
      <color theme="1"/>
      <name val="ヒラギノ明朝 Pro W3"/>
      <family val="0"/>
    </font>
    <font>
      <b/>
      <sz val="10"/>
      <color theme="0" tint="-0.24997000396251678"/>
      <name val="ヒラギノ明朝 Pro W3"/>
      <family val="0"/>
    </font>
    <font>
      <sz val="14"/>
      <color rgb="FF0070C0"/>
      <name val="ヒラギノ明朝 Pro W3"/>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hair"/>
      <bottom style="hair"/>
    </border>
    <border>
      <left style="medium"/>
      <right>
        <color indexed="63"/>
      </right>
      <top style="hair"/>
      <bottom style="hair"/>
    </border>
    <border>
      <left>
        <color indexed="63"/>
      </left>
      <right style="medium"/>
      <top style="hair"/>
      <bottom style="hair"/>
    </border>
    <border>
      <left style="medium"/>
      <right style="medium"/>
      <top style="hair"/>
      <bottom style="hair"/>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hair"/>
      <bottom style="thin"/>
    </border>
    <border>
      <left style="medium"/>
      <right>
        <color indexed="63"/>
      </right>
      <top style="hair"/>
      <bottom style="thin"/>
    </border>
    <border>
      <left>
        <color indexed="63"/>
      </left>
      <right style="medium"/>
      <top style="hair"/>
      <bottom style="thin"/>
    </border>
    <border>
      <left style="medium"/>
      <right style="medium"/>
      <top style="hair"/>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color indexed="63"/>
      </left>
      <right style="medium"/>
      <top style="hair"/>
      <bottom>
        <color indexed="63"/>
      </bottom>
    </border>
    <border>
      <left>
        <color indexed="63"/>
      </left>
      <right>
        <color indexed="63"/>
      </right>
      <top style="medium"/>
      <bottom>
        <color indexed="63"/>
      </bottom>
    </border>
    <border>
      <left style="medium"/>
      <right>
        <color indexed="63"/>
      </right>
      <top>
        <color indexed="63"/>
      </top>
      <bottom style="hair"/>
    </border>
    <border>
      <left style="thin"/>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style="thick"/>
      <right>
        <color indexed="63"/>
      </right>
      <top style="thick"/>
      <bottom>
        <color indexed="63"/>
      </bottom>
    </border>
    <border>
      <left style="thick"/>
      <right>
        <color indexed="63"/>
      </right>
      <top>
        <color indexed="63"/>
      </top>
      <bottom style="thin"/>
    </border>
    <border>
      <left style="thick"/>
      <right>
        <color indexed="63"/>
      </right>
      <top style="thin"/>
      <bottom>
        <color indexed="63"/>
      </bottom>
    </border>
    <border>
      <left style="thick"/>
      <right>
        <color indexed="63"/>
      </right>
      <top>
        <color indexed="63"/>
      </top>
      <bottom style="thick"/>
    </border>
    <border>
      <left style="thin"/>
      <right>
        <color indexed="63"/>
      </right>
      <top style="thin"/>
      <bottom>
        <color indexed="63"/>
      </bottom>
    </border>
    <border>
      <left style="thin"/>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color indexed="63"/>
      </left>
      <right style="thin"/>
      <top style="thick"/>
      <bottom>
        <color indexed="63"/>
      </bottom>
    </border>
    <border>
      <left style="thin"/>
      <right style="thin"/>
      <top style="thick"/>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medium"/>
      <bottom style="medium"/>
    </border>
    <border>
      <left>
        <color indexed="63"/>
      </left>
      <right style="thin"/>
      <top style="medium"/>
      <bottom>
        <color indexed="63"/>
      </bottom>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medium"/>
      <right style="medium"/>
      <top>
        <color indexed="63"/>
      </top>
      <bottom style="hair"/>
    </border>
    <border>
      <left>
        <color indexed="63"/>
      </left>
      <right style="medium"/>
      <top>
        <color indexed="63"/>
      </top>
      <bottom style="hair"/>
    </border>
    <border>
      <left style="thin"/>
      <right>
        <color indexed="63"/>
      </right>
      <top style="hair"/>
      <bottom style="thin"/>
    </border>
    <border>
      <left style="thin"/>
      <right>
        <color indexed="63"/>
      </right>
      <top style="thin"/>
      <bottom style="thin"/>
    </border>
    <border>
      <left style="thin"/>
      <right>
        <color indexed="63"/>
      </right>
      <top>
        <color indexed="63"/>
      </top>
      <bottom style="hair"/>
    </border>
    <border>
      <left style="medium"/>
      <right style="medium"/>
      <top style="medium"/>
      <bottom style="medium"/>
    </border>
    <border>
      <left>
        <color indexed="63"/>
      </left>
      <right style="medium"/>
      <top>
        <color indexed="63"/>
      </top>
      <bottom style="medium"/>
    </border>
    <border>
      <left style="thin"/>
      <right style="medium"/>
      <top style="hair"/>
      <bottom style="thin"/>
    </border>
    <border>
      <left style="medium"/>
      <right>
        <color indexed="63"/>
      </right>
      <top style="thin"/>
      <bottom style="hair"/>
    </border>
    <border>
      <left>
        <color indexed="63"/>
      </left>
      <right>
        <color indexed="63"/>
      </right>
      <top style="thin"/>
      <bottom style="hair"/>
    </border>
    <border>
      <left style="thin"/>
      <right style="medium"/>
      <top style="thin"/>
      <bottom style="hair"/>
    </border>
    <border>
      <left>
        <color indexed="63"/>
      </left>
      <right>
        <color indexed="63"/>
      </right>
      <top style="hair"/>
      <bottom>
        <color indexed="63"/>
      </bottom>
    </border>
    <border>
      <left style="thin"/>
      <right style="medium"/>
      <top style="hair"/>
      <bottom style="hair"/>
    </border>
    <border>
      <left>
        <color indexed="63"/>
      </left>
      <right>
        <color indexed="63"/>
      </right>
      <top>
        <color indexed="63"/>
      </top>
      <bottom style="medium"/>
    </border>
    <border>
      <left>
        <color indexed="63"/>
      </left>
      <right style="thick"/>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medium"/>
      <bottom style="hair"/>
    </border>
    <border>
      <left>
        <color indexed="63"/>
      </left>
      <right style="thick"/>
      <top style="thin"/>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pplyNumberFormat="0" applyFill="0" applyBorder="0" applyAlignment="0" applyProtection="0"/>
    <xf numFmtId="0" fontId="74" fillId="32" borderId="0" applyNumberFormat="0" applyBorder="0" applyAlignment="0" applyProtection="0"/>
  </cellStyleXfs>
  <cellXfs count="412">
    <xf numFmtId="0" fontId="0" fillId="0" borderId="0" xfId="0" applyAlignment="1">
      <alignment/>
    </xf>
    <xf numFmtId="49" fontId="75" fillId="0" borderId="0" xfId="0" applyNumberFormat="1" applyFont="1" applyFill="1" applyBorder="1" applyAlignment="1" applyProtection="1">
      <alignment horizontal="center" vertical="center"/>
      <protection locked="0"/>
    </xf>
    <xf numFmtId="0" fontId="76" fillId="0" borderId="0" xfId="0" applyFont="1" applyFill="1" applyAlignment="1">
      <alignment vertical="center"/>
    </xf>
    <xf numFmtId="0" fontId="77" fillId="0" borderId="0" xfId="0" applyFont="1" applyFill="1" applyAlignment="1">
      <alignment vertical="center"/>
    </xf>
    <xf numFmtId="0" fontId="78" fillId="0" borderId="0" xfId="0" applyFont="1" applyFill="1" applyBorder="1" applyAlignment="1">
      <alignment horizontal="center" vertical="center"/>
    </xf>
    <xf numFmtId="0" fontId="79" fillId="0" borderId="10" xfId="0" applyFont="1" applyFill="1" applyBorder="1" applyAlignment="1">
      <alignment vertical="center"/>
    </xf>
    <xf numFmtId="0" fontId="77" fillId="0" borderId="11" xfId="0" applyFont="1" applyFill="1" applyBorder="1" applyAlignment="1">
      <alignment vertical="center"/>
    </xf>
    <xf numFmtId="0" fontId="80" fillId="0" borderId="11" xfId="0" applyFont="1" applyFill="1" applyBorder="1" applyAlignment="1">
      <alignment vertical="center"/>
    </xf>
    <xf numFmtId="0" fontId="77" fillId="0" borderId="12" xfId="0" applyFont="1" applyFill="1" applyBorder="1" applyAlignment="1">
      <alignment vertical="center"/>
    </xf>
    <xf numFmtId="0" fontId="79" fillId="0" borderId="11" xfId="0" applyFont="1" applyFill="1" applyBorder="1" applyAlignment="1">
      <alignment horizontal="centerContinuous" vertical="center"/>
    </xf>
    <xf numFmtId="0" fontId="81" fillId="0" borderId="11" xfId="0" applyFont="1" applyFill="1" applyBorder="1" applyAlignment="1">
      <alignment horizontal="centerContinuous" vertical="center"/>
    </xf>
    <xf numFmtId="0" fontId="76" fillId="0" borderId="11" xfId="0" applyFont="1" applyFill="1" applyBorder="1" applyAlignment="1">
      <alignment horizontal="centerContinuous" vertical="center"/>
    </xf>
    <xf numFmtId="0" fontId="82" fillId="0" borderId="0" xfId="0" applyFont="1" applyFill="1" applyBorder="1" applyAlignment="1">
      <alignment vertical="center"/>
    </xf>
    <xf numFmtId="0" fontId="77" fillId="0" borderId="0" xfId="0" applyFont="1" applyFill="1" applyBorder="1" applyAlignment="1">
      <alignment vertical="center"/>
    </xf>
    <xf numFmtId="0" fontId="80" fillId="0" borderId="13" xfId="0" applyFont="1" applyFill="1" applyBorder="1" applyAlignment="1">
      <alignment vertical="center"/>
    </xf>
    <xf numFmtId="0" fontId="79" fillId="0" borderId="13" xfId="0" applyFont="1" applyFill="1" applyBorder="1" applyAlignment="1">
      <alignment vertical="center"/>
    </xf>
    <xf numFmtId="0" fontId="79" fillId="0" borderId="14" xfId="0" applyFont="1" applyFill="1" applyBorder="1" applyAlignment="1">
      <alignment vertical="center"/>
    </xf>
    <xf numFmtId="0" fontId="77" fillId="0" borderId="0" xfId="0" applyFont="1" applyFill="1" applyBorder="1" applyAlignment="1" applyProtection="1">
      <alignment vertical="center"/>
      <protection locked="0"/>
    </xf>
    <xf numFmtId="0" fontId="83" fillId="0" borderId="14" xfId="0"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80" fillId="0" borderId="0" xfId="0" applyFont="1" applyFill="1" applyBorder="1" applyAlignment="1">
      <alignment vertical="center"/>
    </xf>
    <xf numFmtId="0" fontId="77" fillId="0" borderId="15" xfId="0"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82" fillId="0" borderId="0" xfId="0" applyFont="1" applyFill="1" applyAlignment="1">
      <alignment vertical="center"/>
    </xf>
    <xf numFmtId="0" fontId="80" fillId="0" borderId="10" xfId="0" applyFont="1" applyFill="1" applyBorder="1" applyAlignment="1">
      <alignment horizontal="centerContinuous" vertical="center"/>
    </xf>
    <xf numFmtId="0" fontId="80" fillId="0" borderId="11" xfId="0" applyFont="1" applyFill="1" applyBorder="1" applyAlignment="1">
      <alignment horizontal="centerContinuous" vertical="center"/>
    </xf>
    <xf numFmtId="0" fontId="80" fillId="0" borderId="12" xfId="0" applyFont="1" applyFill="1" applyBorder="1" applyAlignment="1">
      <alignment horizontal="centerContinuous" vertical="center"/>
    </xf>
    <xf numFmtId="0" fontId="80" fillId="0" borderId="17" xfId="0" applyFont="1" applyFill="1" applyBorder="1" applyAlignment="1">
      <alignment horizontal="centerContinuous" vertical="center"/>
    </xf>
    <xf numFmtId="0" fontId="80" fillId="0" borderId="0" xfId="0" applyFont="1" applyFill="1" applyAlignment="1">
      <alignment vertical="center"/>
    </xf>
    <xf numFmtId="0" fontId="83" fillId="0" borderId="18" xfId="0" applyFont="1" applyFill="1" applyBorder="1" applyAlignment="1" applyProtection="1">
      <alignment horizontal="right" vertical="center"/>
      <protection locked="0"/>
    </xf>
    <xf numFmtId="1" fontId="85" fillId="0" borderId="19" xfId="0" applyNumberFormat="1" applyFont="1" applyFill="1" applyBorder="1" applyAlignment="1">
      <alignment horizontal="center" vertical="center"/>
    </xf>
    <xf numFmtId="1" fontId="86" fillId="0" borderId="19" xfId="0" applyNumberFormat="1" applyFont="1" applyFill="1" applyBorder="1" applyAlignment="1">
      <alignment horizontal="center" vertical="center"/>
    </xf>
    <xf numFmtId="0" fontId="85" fillId="0" borderId="20" xfId="0" applyFont="1" applyFill="1" applyBorder="1" applyAlignment="1" applyProtection="1">
      <alignment horizontal="center" vertical="center"/>
      <protection locked="0"/>
    </xf>
    <xf numFmtId="0" fontId="77" fillId="0" borderId="15" xfId="0" applyFont="1" applyFill="1" applyBorder="1" applyAlignment="1">
      <alignment vertical="center"/>
    </xf>
    <xf numFmtId="0" fontId="83" fillId="0" borderId="15" xfId="0" applyFont="1" applyFill="1" applyBorder="1" applyAlignment="1">
      <alignment vertical="center"/>
    </xf>
    <xf numFmtId="0" fontId="80" fillId="0" borderId="15" xfId="0" applyFont="1" applyFill="1" applyBorder="1" applyAlignment="1">
      <alignment vertical="center"/>
    </xf>
    <xf numFmtId="0" fontId="83" fillId="0" borderId="21" xfId="0" applyFont="1" applyFill="1" applyBorder="1" applyAlignment="1" applyProtection="1">
      <alignment horizontal="right" vertical="center"/>
      <protection locked="0"/>
    </xf>
    <xf numFmtId="0" fontId="85" fillId="0" borderId="22" xfId="0" applyFont="1" applyFill="1" applyBorder="1" applyAlignment="1">
      <alignment horizontal="center" vertical="center"/>
    </xf>
    <xf numFmtId="1" fontId="86" fillId="0" borderId="22" xfId="0" applyNumberFormat="1" applyFont="1" applyFill="1" applyBorder="1" applyAlignment="1">
      <alignment horizontal="center" vertical="center"/>
    </xf>
    <xf numFmtId="0" fontId="85" fillId="0" borderId="23" xfId="0" applyFont="1" applyFill="1" applyBorder="1" applyAlignment="1" applyProtection="1">
      <alignment horizontal="center" vertical="center"/>
      <protection locked="0"/>
    </xf>
    <xf numFmtId="0" fontId="77" fillId="0" borderId="24" xfId="0" applyFont="1" applyFill="1" applyBorder="1" applyAlignment="1">
      <alignment vertical="center"/>
    </xf>
    <xf numFmtId="0" fontId="83" fillId="0" borderId="24" xfId="0" applyFont="1" applyFill="1" applyBorder="1" applyAlignment="1">
      <alignment vertical="center"/>
    </xf>
    <xf numFmtId="0" fontId="80" fillId="0" borderId="24" xfId="0" applyFont="1" applyFill="1" applyBorder="1" applyAlignment="1">
      <alignment vertical="center"/>
    </xf>
    <xf numFmtId="0" fontId="83" fillId="0" borderId="25" xfId="0" applyFont="1" applyFill="1" applyBorder="1" applyAlignment="1" applyProtection="1">
      <alignment horizontal="right" vertical="center"/>
      <protection locked="0"/>
    </xf>
    <xf numFmtId="1" fontId="85" fillId="0" borderId="26" xfId="0" applyNumberFormat="1" applyFont="1" applyFill="1" applyBorder="1" applyAlignment="1">
      <alignment horizontal="center" vertical="center"/>
    </xf>
    <xf numFmtId="1" fontId="86" fillId="0" borderId="26" xfId="0" applyNumberFormat="1" applyFont="1" applyFill="1" applyBorder="1" applyAlignment="1">
      <alignment horizontal="center" vertical="center"/>
    </xf>
    <xf numFmtId="0" fontId="85" fillId="0" borderId="27" xfId="0" applyFont="1" applyFill="1" applyBorder="1" applyAlignment="1" applyProtection="1">
      <alignment horizontal="center" vertical="center"/>
      <protection locked="0"/>
    </xf>
    <xf numFmtId="0" fontId="85" fillId="0" borderId="26" xfId="0" applyFont="1" applyFill="1" applyBorder="1" applyAlignment="1">
      <alignment horizontal="center" vertical="center"/>
    </xf>
    <xf numFmtId="0" fontId="83" fillId="0" borderId="28" xfId="0" applyFont="1" applyFill="1" applyBorder="1" applyAlignment="1" applyProtection="1">
      <alignment horizontal="right" vertical="center"/>
      <protection locked="0"/>
    </xf>
    <xf numFmtId="0" fontId="85" fillId="0" borderId="29" xfId="0" applyFont="1" applyFill="1" applyBorder="1" applyAlignment="1">
      <alignment horizontal="center" vertical="center"/>
    </xf>
    <xf numFmtId="1" fontId="86" fillId="0" borderId="29" xfId="0" applyNumberFormat="1" applyFont="1" applyFill="1" applyBorder="1" applyAlignment="1">
      <alignment horizontal="center" vertical="center"/>
    </xf>
    <xf numFmtId="0" fontId="85" fillId="0" borderId="30" xfId="0" applyFont="1" applyFill="1" applyBorder="1" applyAlignment="1" applyProtection="1">
      <alignment horizontal="center" vertical="center"/>
      <protection locked="0"/>
    </xf>
    <xf numFmtId="0" fontId="80" fillId="0" borderId="31" xfId="0" applyFont="1" applyFill="1" applyBorder="1" applyAlignment="1">
      <alignment horizontal="left" vertical="center"/>
    </xf>
    <xf numFmtId="0" fontId="87" fillId="0" borderId="31" xfId="0" applyFont="1" applyFill="1" applyBorder="1" applyAlignment="1" applyProtection="1">
      <alignment horizontal="right" vertical="center"/>
      <protection locked="0"/>
    </xf>
    <xf numFmtId="0" fontId="85" fillId="0" borderId="32" xfId="0" applyFont="1" applyFill="1" applyBorder="1" applyAlignment="1">
      <alignment horizontal="center" vertical="center"/>
    </xf>
    <xf numFmtId="1" fontId="86" fillId="0" borderId="32" xfId="0" applyNumberFormat="1" applyFont="1" applyFill="1" applyBorder="1" applyAlignment="1">
      <alignment horizontal="center" vertical="center"/>
    </xf>
    <xf numFmtId="0" fontId="85" fillId="0" borderId="33" xfId="0" applyFont="1" applyFill="1" applyBorder="1" applyAlignment="1" applyProtection="1">
      <alignment horizontal="center" vertical="center"/>
      <protection locked="0"/>
    </xf>
    <xf numFmtId="0" fontId="87" fillId="0" borderId="25" xfId="0" applyFont="1" applyFill="1" applyBorder="1" applyAlignment="1" applyProtection="1">
      <alignment horizontal="right" vertical="center"/>
      <protection locked="0"/>
    </xf>
    <xf numFmtId="0" fontId="77" fillId="0" borderId="34" xfId="0" applyFont="1" applyFill="1" applyBorder="1" applyAlignment="1">
      <alignment vertical="center"/>
    </xf>
    <xf numFmtId="0" fontId="83" fillId="0" borderId="34" xfId="0" applyFont="1" applyFill="1" applyBorder="1" applyAlignment="1">
      <alignment vertical="center"/>
    </xf>
    <xf numFmtId="0" fontId="83" fillId="0" borderId="35" xfId="0" applyFont="1" applyFill="1" applyBorder="1" applyAlignment="1" applyProtection="1">
      <alignment horizontal="right" vertical="center"/>
      <protection locked="0"/>
    </xf>
    <xf numFmtId="1" fontId="85" fillId="0" borderId="36" xfId="0" applyNumberFormat="1" applyFont="1" applyFill="1" applyBorder="1" applyAlignment="1">
      <alignment horizontal="center" vertical="center"/>
    </xf>
    <xf numFmtId="1" fontId="86" fillId="0" borderId="36" xfId="0" applyNumberFormat="1" applyFont="1" applyFill="1" applyBorder="1" applyAlignment="1">
      <alignment horizontal="center" vertical="center"/>
    </xf>
    <xf numFmtId="0" fontId="85" fillId="0" borderId="37" xfId="0" applyFont="1" applyFill="1" applyBorder="1" applyAlignment="1" applyProtection="1">
      <alignment horizontal="center" vertical="center"/>
      <protection locked="0"/>
    </xf>
    <xf numFmtId="0" fontId="83" fillId="0" borderId="38" xfId="0" applyFont="1" applyFill="1" applyBorder="1" applyAlignment="1" applyProtection="1">
      <alignment horizontal="right" vertical="center"/>
      <protection locked="0"/>
    </xf>
    <xf numFmtId="1" fontId="85" fillId="0" borderId="39" xfId="0" applyNumberFormat="1" applyFont="1" applyFill="1" applyBorder="1" applyAlignment="1">
      <alignment horizontal="center" vertical="center"/>
    </xf>
    <xf numFmtId="1" fontId="86" fillId="0" borderId="39" xfId="0" applyNumberFormat="1" applyFont="1" applyFill="1" applyBorder="1" applyAlignment="1">
      <alignment horizontal="center" vertical="center"/>
    </xf>
    <xf numFmtId="0" fontId="85" fillId="0" borderId="40" xfId="0" applyFont="1" applyFill="1" applyBorder="1" applyAlignment="1" applyProtection="1">
      <alignment horizontal="center" vertical="center"/>
      <protection locked="0"/>
    </xf>
    <xf numFmtId="1" fontId="85" fillId="0" borderId="22" xfId="0" applyNumberFormat="1" applyFont="1" applyFill="1" applyBorder="1" applyAlignment="1">
      <alignment horizontal="center" vertical="center"/>
    </xf>
    <xf numFmtId="0" fontId="80" fillId="0" borderId="24" xfId="0" applyFont="1" applyFill="1" applyBorder="1" applyAlignment="1" applyProtection="1">
      <alignment vertical="center"/>
      <protection locked="0"/>
    </xf>
    <xf numFmtId="0" fontId="80" fillId="0" borderId="14" xfId="0" applyFont="1" applyFill="1" applyBorder="1" applyAlignment="1" applyProtection="1">
      <alignment vertical="center"/>
      <protection locked="0"/>
    </xf>
    <xf numFmtId="0" fontId="87" fillId="0" borderId="28" xfId="0" applyFont="1" applyFill="1" applyBorder="1" applyAlignment="1" applyProtection="1">
      <alignment horizontal="right" vertical="center"/>
      <protection locked="0"/>
    </xf>
    <xf numFmtId="0" fontId="87" fillId="0" borderId="21" xfId="0" applyFont="1" applyFill="1" applyBorder="1" applyAlignment="1" applyProtection="1">
      <alignment horizontal="right" vertical="center"/>
      <protection locked="0"/>
    </xf>
    <xf numFmtId="1" fontId="85" fillId="0" borderId="29" xfId="0" applyNumberFormat="1" applyFont="1" applyFill="1" applyBorder="1" applyAlignment="1">
      <alignment horizontal="center" vertical="center"/>
    </xf>
    <xf numFmtId="0" fontId="87" fillId="0" borderId="35" xfId="0" applyFont="1" applyFill="1" applyBorder="1" applyAlignment="1" applyProtection="1">
      <alignment horizontal="right" vertical="center"/>
      <protection locked="0"/>
    </xf>
    <xf numFmtId="1" fontId="85" fillId="0" borderId="23" xfId="0" applyNumberFormat="1" applyFont="1" applyFill="1" applyBorder="1" applyAlignment="1" applyProtection="1">
      <alignment horizontal="center" vertical="center"/>
      <protection locked="0"/>
    </xf>
    <xf numFmtId="1" fontId="85" fillId="0" borderId="37" xfId="0" applyNumberFormat="1" applyFont="1" applyFill="1" applyBorder="1" applyAlignment="1" applyProtection="1">
      <alignment horizontal="center" vertical="center"/>
      <protection locked="0"/>
    </xf>
    <xf numFmtId="0" fontId="77" fillId="0" borderId="14" xfId="0" applyFont="1" applyFill="1" applyBorder="1" applyAlignment="1" applyProtection="1">
      <alignment vertical="center"/>
      <protection locked="0"/>
    </xf>
    <xf numFmtId="0" fontId="85" fillId="0" borderId="29" xfId="0" applyFont="1" applyFill="1" applyBorder="1" applyAlignment="1" applyProtection="1">
      <alignment horizontal="center" vertical="center"/>
      <protection locked="0"/>
    </xf>
    <xf numFmtId="0" fontId="77" fillId="0" borderId="26" xfId="0" applyFont="1" applyFill="1" applyBorder="1" applyAlignment="1">
      <alignment vertical="center"/>
    </xf>
    <xf numFmtId="1" fontId="85" fillId="0" borderId="27" xfId="0" applyNumberFormat="1" applyFont="1" applyFill="1" applyBorder="1" applyAlignment="1" applyProtection="1">
      <alignment horizontal="center" vertical="center"/>
      <protection locked="0"/>
    </xf>
    <xf numFmtId="0" fontId="77" fillId="0" borderId="24" xfId="0" applyFont="1" applyFill="1" applyBorder="1" applyAlignment="1" applyProtection="1">
      <alignment vertical="center"/>
      <protection locked="0"/>
    </xf>
    <xf numFmtId="0" fontId="83" fillId="0" borderId="24" xfId="0" applyFont="1" applyFill="1" applyBorder="1" applyAlignment="1" applyProtection="1">
      <alignment vertical="center"/>
      <protection locked="0"/>
    </xf>
    <xf numFmtId="0" fontId="80" fillId="0" borderId="25" xfId="0" applyFont="1" applyFill="1" applyBorder="1" applyAlignment="1" applyProtection="1">
      <alignment vertical="center"/>
      <protection locked="0"/>
    </xf>
    <xf numFmtId="0" fontId="85" fillId="0" borderId="26" xfId="0" applyFont="1" applyFill="1" applyBorder="1" applyAlignment="1" applyProtection="1">
      <alignment horizontal="center" vertical="center"/>
      <protection locked="0"/>
    </xf>
    <xf numFmtId="0" fontId="77" fillId="0" borderId="41" xfId="0" applyFont="1" applyFill="1" applyBorder="1" applyAlignment="1">
      <alignment vertical="center"/>
    </xf>
    <xf numFmtId="0" fontId="83" fillId="0" borderId="0" xfId="0" applyFont="1" applyFill="1" applyBorder="1" applyAlignment="1" applyProtection="1">
      <alignment vertical="center"/>
      <protection locked="0"/>
    </xf>
    <xf numFmtId="0" fontId="83" fillId="0" borderId="31" xfId="0" applyFont="1" applyFill="1" applyBorder="1" applyAlignment="1" applyProtection="1">
      <alignment horizontal="right" vertical="center"/>
      <protection locked="0"/>
    </xf>
    <xf numFmtId="0" fontId="80" fillId="0" borderId="28" xfId="0" applyFont="1" applyFill="1" applyBorder="1" applyAlignment="1" applyProtection="1">
      <alignment vertical="center"/>
      <protection locked="0"/>
    </xf>
    <xf numFmtId="0" fontId="80" fillId="0" borderId="0" xfId="0" applyFont="1" applyFill="1" applyAlignment="1" applyProtection="1">
      <alignment vertical="center"/>
      <protection/>
    </xf>
    <xf numFmtId="0" fontId="77" fillId="0" borderId="0" xfId="0" applyFont="1" applyFill="1" applyAlignment="1" applyProtection="1">
      <alignment vertical="center"/>
      <protection/>
    </xf>
    <xf numFmtId="0" fontId="80" fillId="0" borderId="42" xfId="0" applyFont="1" applyFill="1" applyBorder="1" applyAlignment="1" applyProtection="1">
      <alignment horizontal="right" vertical="center" wrapText="1"/>
      <protection/>
    </xf>
    <xf numFmtId="0" fontId="76" fillId="0" borderId="42" xfId="0" applyFont="1" applyFill="1" applyBorder="1" applyAlignment="1" applyProtection="1">
      <alignment horizontal="left" vertical="center" wrapText="1"/>
      <protection/>
    </xf>
    <xf numFmtId="0" fontId="77" fillId="0" borderId="19" xfId="0" applyFont="1" applyFill="1" applyBorder="1" applyAlignment="1" applyProtection="1">
      <alignment vertical="center"/>
      <protection/>
    </xf>
    <xf numFmtId="0" fontId="76"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vertical="center"/>
      <protection/>
    </xf>
    <xf numFmtId="0" fontId="80" fillId="0" borderId="0" xfId="0" applyFont="1" applyFill="1" applyBorder="1" applyAlignment="1" applyProtection="1">
      <alignment horizontal="right" vertical="center" wrapText="1"/>
      <protection/>
    </xf>
    <xf numFmtId="0" fontId="76" fillId="0" borderId="0" xfId="0" applyFont="1" applyFill="1" applyBorder="1" applyAlignment="1" applyProtection="1">
      <alignment horizontal="left" vertical="center" wrapText="1"/>
      <protection/>
    </xf>
    <xf numFmtId="0" fontId="77" fillId="0" borderId="0" xfId="0" applyFont="1" applyFill="1" applyBorder="1" applyAlignment="1" applyProtection="1">
      <alignment vertical="center"/>
      <protection/>
    </xf>
    <xf numFmtId="0" fontId="77" fillId="0" borderId="32" xfId="0" applyFont="1" applyFill="1" applyBorder="1" applyAlignment="1" applyProtection="1">
      <alignment vertical="center"/>
      <protection/>
    </xf>
    <xf numFmtId="0" fontId="87" fillId="0" borderId="43" xfId="0" applyFont="1" applyFill="1" applyBorder="1" applyAlignment="1" applyProtection="1">
      <alignment horizontal="right" vertical="center"/>
      <protection locked="0"/>
    </xf>
    <xf numFmtId="176" fontId="76" fillId="0" borderId="44" xfId="0" applyNumberFormat="1" applyFont="1" applyFill="1" applyBorder="1" applyAlignment="1" applyProtection="1">
      <alignment horizontal="center" vertical="center"/>
      <protection locked="0"/>
    </xf>
    <xf numFmtId="176" fontId="76" fillId="0" borderId="45" xfId="0" applyNumberFormat="1" applyFont="1" applyFill="1" applyBorder="1" applyAlignment="1" applyProtection="1">
      <alignment horizontal="center" vertical="center"/>
      <protection locked="0"/>
    </xf>
    <xf numFmtId="0" fontId="86" fillId="0" borderId="42" xfId="0" applyFont="1" applyFill="1" applyBorder="1" applyAlignment="1" applyProtection="1">
      <alignment horizontal="center" vertical="center" wrapText="1"/>
      <protection/>
    </xf>
    <xf numFmtId="0" fontId="83" fillId="0" borderId="0" xfId="0" applyFont="1" applyBorder="1" applyAlignment="1" applyProtection="1">
      <alignment horizontal="left" vertical="center"/>
      <protection locked="0"/>
    </xf>
    <xf numFmtId="0" fontId="85" fillId="0" borderId="36" xfId="0" applyFont="1" applyFill="1" applyBorder="1" applyAlignment="1">
      <alignment horizontal="center" vertical="center"/>
    </xf>
    <xf numFmtId="0" fontId="80" fillId="0" borderId="31" xfId="0" applyFont="1" applyFill="1" applyBorder="1" applyAlignment="1" applyProtection="1">
      <alignment horizontal="left" vertical="center"/>
      <protection/>
    </xf>
    <xf numFmtId="0" fontId="83" fillId="0" borderId="0" xfId="0" applyFont="1" applyFill="1" applyBorder="1" applyAlignment="1" applyProtection="1">
      <alignment vertical="center"/>
      <protection/>
    </xf>
    <xf numFmtId="1" fontId="85" fillId="0" borderId="32" xfId="0" applyNumberFormat="1" applyFont="1" applyFill="1" applyBorder="1" applyAlignment="1" applyProtection="1">
      <alignment horizontal="center" vertical="center"/>
      <protection/>
    </xf>
    <xf numFmtId="1" fontId="86" fillId="0" borderId="32" xfId="0" applyNumberFormat="1" applyFont="1" applyFill="1" applyBorder="1" applyAlignment="1" applyProtection="1">
      <alignment horizontal="center" vertical="center"/>
      <protection/>
    </xf>
    <xf numFmtId="0" fontId="77" fillId="0" borderId="24" xfId="0" applyFont="1" applyFill="1" applyBorder="1" applyAlignment="1" applyProtection="1">
      <alignment vertical="center"/>
      <protection/>
    </xf>
    <xf numFmtId="0" fontId="83" fillId="0" borderId="24" xfId="0" applyFont="1" applyFill="1" applyBorder="1" applyAlignment="1" applyProtection="1">
      <alignment vertical="center"/>
      <protection/>
    </xf>
    <xf numFmtId="0" fontId="80" fillId="0" borderId="24" xfId="0" applyFont="1" applyFill="1" applyBorder="1" applyAlignment="1" applyProtection="1">
      <alignment vertical="center"/>
      <protection/>
    </xf>
    <xf numFmtId="176" fontId="76" fillId="0" borderId="44" xfId="0" applyNumberFormat="1" applyFont="1" applyFill="1" applyBorder="1" applyAlignment="1" applyProtection="1">
      <alignment horizontal="center" vertical="center"/>
      <protection/>
    </xf>
    <xf numFmtId="0" fontId="85" fillId="0" borderId="26" xfId="0" applyFont="1" applyFill="1" applyBorder="1" applyAlignment="1" applyProtection="1">
      <alignment horizontal="center" vertical="center"/>
      <protection/>
    </xf>
    <xf numFmtId="0" fontId="77" fillId="0" borderId="14" xfId="0" applyFont="1" applyFill="1" applyBorder="1" applyAlignment="1" applyProtection="1">
      <alignment vertical="center"/>
      <protection/>
    </xf>
    <xf numFmtId="0" fontId="83" fillId="0" borderId="14" xfId="0" applyFont="1" applyFill="1" applyBorder="1" applyAlignment="1" applyProtection="1">
      <alignment vertical="center"/>
      <protection/>
    </xf>
    <xf numFmtId="0" fontId="80" fillId="0" borderId="14" xfId="0" applyFont="1" applyFill="1" applyBorder="1" applyAlignment="1" applyProtection="1">
      <alignment vertical="center"/>
      <protection/>
    </xf>
    <xf numFmtId="176" fontId="76" fillId="0" borderId="46" xfId="0" applyNumberFormat="1" applyFont="1" applyFill="1" applyBorder="1" applyAlignment="1" applyProtection="1">
      <alignment horizontal="center" vertical="center"/>
      <protection/>
    </xf>
    <xf numFmtId="0" fontId="77" fillId="0" borderId="11" xfId="0" applyFont="1" applyFill="1" applyBorder="1" applyAlignment="1" applyProtection="1">
      <alignment vertical="center"/>
      <protection/>
    </xf>
    <xf numFmtId="0" fontId="76" fillId="0" borderId="11" xfId="0" applyFont="1" applyFill="1" applyBorder="1" applyAlignment="1" applyProtection="1">
      <alignment horizontal="centerContinuous" vertical="center"/>
      <protection/>
    </xf>
    <xf numFmtId="1" fontId="86" fillId="0" borderId="11" xfId="0" applyNumberFormat="1" applyFont="1" applyFill="1" applyBorder="1" applyAlignment="1" applyProtection="1">
      <alignment horizontal="center" vertical="center"/>
      <protection/>
    </xf>
    <xf numFmtId="0" fontId="77" fillId="0" borderId="17" xfId="0" applyFont="1" applyFill="1" applyBorder="1" applyAlignment="1" applyProtection="1">
      <alignment vertical="center"/>
      <protection/>
    </xf>
    <xf numFmtId="0" fontId="86" fillId="0" borderId="42" xfId="0" applyFont="1" applyFill="1" applyBorder="1" applyAlignment="1" applyProtection="1">
      <alignment vertical="center"/>
      <protection/>
    </xf>
    <xf numFmtId="0" fontId="77" fillId="0" borderId="42" xfId="0" applyFont="1" applyFill="1" applyBorder="1" applyAlignment="1" applyProtection="1">
      <alignment vertical="center"/>
      <protection/>
    </xf>
    <xf numFmtId="0" fontId="76" fillId="0" borderId="42" xfId="0" applyFont="1" applyFill="1" applyBorder="1" applyAlignment="1" applyProtection="1">
      <alignment horizontal="center" vertical="center"/>
      <protection/>
    </xf>
    <xf numFmtId="1" fontId="86" fillId="0" borderId="42" xfId="0" applyNumberFormat="1" applyFont="1" applyFill="1" applyBorder="1" applyAlignment="1" applyProtection="1">
      <alignment horizontal="center" vertical="center"/>
      <protection/>
    </xf>
    <xf numFmtId="49" fontId="75" fillId="0" borderId="0" xfId="0" applyNumberFormat="1" applyFont="1" applyFill="1" applyBorder="1" applyAlignment="1" applyProtection="1">
      <alignment horizontal="center" vertical="center"/>
      <protection/>
    </xf>
    <xf numFmtId="0" fontId="80" fillId="0" borderId="47" xfId="0" applyFont="1" applyFill="1" applyBorder="1" applyAlignment="1" applyProtection="1">
      <alignment vertical="center"/>
      <protection/>
    </xf>
    <xf numFmtId="0" fontId="86" fillId="0" borderId="13" xfId="0" applyFont="1" applyFill="1" applyBorder="1" applyAlignment="1" applyProtection="1">
      <alignment vertical="center"/>
      <protection/>
    </xf>
    <xf numFmtId="0" fontId="88" fillId="0" borderId="48"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80" fillId="0" borderId="49" xfId="0" applyFont="1" applyFill="1" applyBorder="1" applyAlignment="1" applyProtection="1">
      <alignment vertical="center"/>
      <protection/>
    </xf>
    <xf numFmtId="0" fontId="86" fillId="0" borderId="15" xfId="0" applyFont="1" applyFill="1" applyBorder="1" applyAlignment="1" applyProtection="1">
      <alignment vertical="center"/>
      <protection/>
    </xf>
    <xf numFmtId="0" fontId="80" fillId="0" borderId="48" xfId="0" applyFont="1" applyFill="1" applyBorder="1" applyAlignment="1" applyProtection="1">
      <alignment vertical="center"/>
      <protection/>
    </xf>
    <xf numFmtId="0" fontId="82" fillId="0" borderId="50" xfId="0" applyFont="1" applyFill="1" applyBorder="1" applyAlignment="1" applyProtection="1">
      <alignment vertical="center"/>
      <protection/>
    </xf>
    <xf numFmtId="0" fontId="77" fillId="0" borderId="16" xfId="0" applyFont="1" applyFill="1" applyBorder="1" applyAlignment="1" applyProtection="1">
      <alignment vertical="center"/>
      <protection/>
    </xf>
    <xf numFmtId="20" fontId="77" fillId="0" borderId="16" xfId="0" applyNumberFormat="1" applyFont="1" applyFill="1" applyBorder="1" applyAlignment="1" applyProtection="1">
      <alignment vertical="center"/>
      <protection/>
    </xf>
    <xf numFmtId="0" fontId="77" fillId="0" borderId="16" xfId="0" applyFont="1" applyFill="1" applyBorder="1" applyAlignment="1" applyProtection="1">
      <alignment horizontal="centerContinuous" vertical="center"/>
      <protection/>
    </xf>
    <xf numFmtId="0" fontId="80" fillId="0" borderId="51" xfId="0" applyFont="1" applyFill="1" applyBorder="1" applyAlignment="1" applyProtection="1">
      <alignment vertical="center"/>
      <protection/>
    </xf>
    <xf numFmtId="0" fontId="76" fillId="0" borderId="0" xfId="0" applyFont="1" applyFill="1" applyBorder="1" applyAlignment="1" applyProtection="1">
      <alignment/>
      <protection/>
    </xf>
    <xf numFmtId="0" fontId="77" fillId="0" borderId="16" xfId="0" applyFont="1" applyFill="1" applyBorder="1" applyAlignment="1" applyProtection="1">
      <alignment horizontal="left" vertical="center"/>
      <protection/>
    </xf>
    <xf numFmtId="0" fontId="77" fillId="0" borderId="52" xfId="0" applyFont="1" applyFill="1" applyBorder="1" applyAlignment="1" applyProtection="1">
      <alignment vertical="center"/>
      <protection/>
    </xf>
    <xf numFmtId="0" fontId="76" fillId="0" borderId="16" xfId="0" applyFont="1" applyFill="1" applyBorder="1" applyAlignment="1" applyProtection="1">
      <alignment/>
      <protection/>
    </xf>
    <xf numFmtId="0" fontId="77" fillId="0" borderId="15" xfId="0" applyFont="1" applyFill="1" applyBorder="1" applyAlignment="1" applyProtection="1">
      <alignment vertical="center"/>
      <protection/>
    </xf>
    <xf numFmtId="0" fontId="80" fillId="0" borderId="53" xfId="0" applyFont="1" applyFill="1" applyBorder="1" applyAlignment="1" applyProtection="1">
      <alignment vertical="center"/>
      <protection/>
    </xf>
    <xf numFmtId="0" fontId="80" fillId="0" borderId="54" xfId="0" applyFont="1" applyFill="1" applyBorder="1" applyAlignment="1" applyProtection="1">
      <alignment vertical="center"/>
      <protection/>
    </xf>
    <xf numFmtId="0" fontId="76" fillId="0" borderId="51" xfId="0" applyFont="1" applyFill="1" applyBorder="1" applyAlignment="1" applyProtection="1">
      <alignment vertical="center"/>
      <protection/>
    </xf>
    <xf numFmtId="0" fontId="86" fillId="0" borderId="15" xfId="0" applyFont="1" applyFill="1" applyBorder="1" applyAlignment="1" applyProtection="1">
      <alignment/>
      <protection/>
    </xf>
    <xf numFmtId="0" fontId="80" fillId="0" borderId="46" xfId="0" applyFont="1" applyFill="1" applyBorder="1" applyAlignment="1" applyProtection="1">
      <alignment vertical="center"/>
      <protection/>
    </xf>
    <xf numFmtId="0" fontId="76" fillId="0" borderId="14" xfId="0" applyFont="1" applyFill="1" applyBorder="1" applyAlignment="1" applyProtection="1">
      <alignment/>
      <protection/>
    </xf>
    <xf numFmtId="0" fontId="77" fillId="0" borderId="13" xfId="0" applyFont="1" applyFill="1" applyBorder="1" applyAlignment="1" applyProtection="1">
      <alignment vertical="center"/>
      <protection/>
    </xf>
    <xf numFmtId="0" fontId="77" fillId="0" borderId="55" xfId="0" applyFont="1" applyFill="1" applyBorder="1" applyAlignment="1" applyProtection="1">
      <alignment vertical="center"/>
      <protection/>
    </xf>
    <xf numFmtId="0" fontId="87" fillId="0" borderId="56" xfId="0" applyFont="1" applyFill="1" applyBorder="1" applyAlignment="1" applyProtection="1">
      <alignment horizontal="center" vertical="center"/>
      <protection/>
    </xf>
    <xf numFmtId="0" fontId="77" fillId="0" borderId="57" xfId="0" applyFont="1" applyFill="1" applyBorder="1" applyAlignment="1" applyProtection="1">
      <alignment vertical="center"/>
      <protection/>
    </xf>
    <xf numFmtId="0" fontId="87" fillId="0" borderId="58" xfId="0" applyFont="1" applyFill="1" applyBorder="1" applyAlignment="1" applyProtection="1">
      <alignment horizontal="center" vertical="center"/>
      <protection/>
    </xf>
    <xf numFmtId="0" fontId="77" fillId="0" borderId="59" xfId="0" applyFont="1" applyFill="1" applyBorder="1" applyAlignment="1" applyProtection="1">
      <alignment vertical="center"/>
      <protection/>
    </xf>
    <xf numFmtId="0" fontId="87" fillId="0" borderId="60" xfId="0" applyFont="1" applyFill="1" applyBorder="1" applyAlignment="1" applyProtection="1">
      <alignment horizontal="center" vertical="center"/>
      <protection/>
    </xf>
    <xf numFmtId="0" fontId="77" fillId="0" borderId="61" xfId="0" applyFont="1" applyFill="1" applyBorder="1" applyAlignment="1" applyProtection="1">
      <alignment vertical="center"/>
      <protection/>
    </xf>
    <xf numFmtId="0" fontId="80" fillId="0" borderId="10" xfId="0" applyFont="1" applyFill="1" applyBorder="1" applyAlignment="1" applyProtection="1">
      <alignment horizontal="centerContinuous" vertical="center"/>
      <protection/>
    </xf>
    <xf numFmtId="0" fontId="80" fillId="0" borderId="11" xfId="0" applyFont="1" applyFill="1" applyBorder="1" applyAlignment="1" applyProtection="1">
      <alignment horizontal="centerContinuous" vertical="center"/>
      <protection/>
    </xf>
    <xf numFmtId="0" fontId="80" fillId="0" borderId="12" xfId="0" applyFont="1" applyFill="1" applyBorder="1" applyAlignment="1" applyProtection="1">
      <alignment horizontal="centerContinuous" vertical="center"/>
      <protection/>
    </xf>
    <xf numFmtId="0" fontId="80" fillId="0" borderId="62" xfId="0" applyFont="1" applyFill="1" applyBorder="1" applyAlignment="1" applyProtection="1">
      <alignment horizontal="center" vertical="center"/>
      <protection/>
    </xf>
    <xf numFmtId="0" fontId="80" fillId="0" borderId="18" xfId="0" applyFont="1" applyFill="1" applyBorder="1" applyAlignment="1" applyProtection="1">
      <alignment horizontal="left" vertical="center"/>
      <protection/>
    </xf>
    <xf numFmtId="0" fontId="83" fillId="0" borderId="42" xfId="0" applyFont="1" applyFill="1" applyBorder="1" applyAlignment="1" applyProtection="1">
      <alignment horizontal="left" vertical="center"/>
      <protection/>
    </xf>
    <xf numFmtId="0" fontId="83" fillId="0" borderId="42" xfId="0" applyFont="1" applyFill="1" applyBorder="1" applyAlignment="1" applyProtection="1">
      <alignment vertical="center"/>
      <protection/>
    </xf>
    <xf numFmtId="0" fontId="80" fillId="0" borderId="42" xfId="0" applyFont="1" applyFill="1" applyBorder="1" applyAlignment="1" applyProtection="1">
      <alignment vertical="center"/>
      <protection/>
    </xf>
    <xf numFmtId="0" fontId="80" fillId="0" borderId="63" xfId="0" applyFont="1" applyFill="1" applyBorder="1" applyAlignment="1" applyProtection="1">
      <alignment vertical="center"/>
      <protection/>
    </xf>
    <xf numFmtId="0" fontId="86" fillId="0" borderId="24" xfId="0" applyFont="1" applyFill="1" applyBorder="1" applyAlignment="1" applyProtection="1">
      <alignment vertical="center"/>
      <protection/>
    </xf>
    <xf numFmtId="0" fontId="83" fillId="0" borderId="24" xfId="0" applyFont="1" applyFill="1" applyBorder="1" applyAlignment="1" applyProtection="1">
      <alignment horizontal="left" vertical="center"/>
      <protection/>
    </xf>
    <xf numFmtId="0" fontId="80" fillId="0" borderId="64" xfId="0" applyFont="1" applyFill="1" applyBorder="1" applyAlignment="1" applyProtection="1">
      <alignment vertical="center"/>
      <protection/>
    </xf>
    <xf numFmtId="0" fontId="86" fillId="0" borderId="34" xfId="0" applyFont="1" applyFill="1" applyBorder="1" applyAlignment="1" applyProtection="1">
      <alignment vertical="center"/>
      <protection/>
    </xf>
    <xf numFmtId="0" fontId="77" fillId="0" borderId="34" xfId="0" applyFont="1" applyFill="1" applyBorder="1" applyAlignment="1" applyProtection="1">
      <alignment vertical="center"/>
      <protection/>
    </xf>
    <xf numFmtId="0" fontId="83" fillId="0" borderId="34" xfId="0" applyFont="1" applyFill="1" applyBorder="1" applyAlignment="1" applyProtection="1">
      <alignment horizontal="left" vertical="center"/>
      <protection/>
    </xf>
    <xf numFmtId="0" fontId="83" fillId="0" borderId="34" xfId="0" applyFont="1" applyFill="1" applyBorder="1" applyAlignment="1" applyProtection="1">
      <alignment vertical="center"/>
      <protection/>
    </xf>
    <xf numFmtId="0" fontId="80" fillId="0" borderId="34" xfId="0" applyFont="1" applyFill="1" applyBorder="1" applyAlignment="1" applyProtection="1">
      <alignment vertical="center"/>
      <protection/>
    </xf>
    <xf numFmtId="0" fontId="80" fillId="0" borderId="65" xfId="0" applyFont="1" applyFill="1" applyBorder="1" applyAlignment="1" applyProtection="1">
      <alignment vertical="center"/>
      <protection/>
    </xf>
    <xf numFmtId="0" fontId="86" fillId="0" borderId="38" xfId="0" applyFont="1" applyFill="1" applyBorder="1" applyAlignment="1" applyProtection="1">
      <alignment horizontal="left" vertical="center"/>
      <protection/>
    </xf>
    <xf numFmtId="0" fontId="86" fillId="0" borderId="66" xfId="0" applyFont="1" applyFill="1" applyBorder="1" applyAlignment="1" applyProtection="1">
      <alignment vertical="center"/>
      <protection/>
    </xf>
    <xf numFmtId="0" fontId="77" fillId="0" borderId="66" xfId="0" applyFont="1" applyFill="1" applyBorder="1" applyAlignment="1" applyProtection="1">
      <alignment vertical="center"/>
      <protection/>
    </xf>
    <xf numFmtId="0" fontId="83" fillId="0" borderId="66" xfId="0" applyFont="1" applyFill="1" applyBorder="1" applyAlignment="1" applyProtection="1">
      <alignment horizontal="left" vertical="center"/>
      <protection/>
    </xf>
    <xf numFmtId="0" fontId="83" fillId="0" borderId="66" xfId="0" applyFont="1" applyFill="1" applyBorder="1" applyAlignment="1" applyProtection="1">
      <alignment vertical="center"/>
      <protection/>
    </xf>
    <xf numFmtId="0" fontId="80" fillId="0" borderId="66" xfId="0" applyFont="1" applyFill="1" applyBorder="1" applyAlignment="1" applyProtection="1">
      <alignment vertical="center"/>
      <protection/>
    </xf>
    <xf numFmtId="0" fontId="80" fillId="0" borderId="67" xfId="0" applyFont="1" applyFill="1" applyBorder="1" applyAlignment="1" applyProtection="1">
      <alignment vertical="center"/>
      <protection/>
    </xf>
    <xf numFmtId="0" fontId="80" fillId="0" borderId="21" xfId="0" applyFont="1" applyFill="1" applyBorder="1" applyAlignment="1" applyProtection="1">
      <alignment horizontal="left" vertical="center"/>
      <protection/>
    </xf>
    <xf numFmtId="0" fontId="83" fillId="0" borderId="15" xfId="0" applyFont="1" applyFill="1" applyBorder="1" applyAlignment="1" applyProtection="1">
      <alignment horizontal="left" vertical="center"/>
      <protection/>
    </xf>
    <xf numFmtId="0" fontId="83" fillId="0" borderId="15" xfId="0" applyFont="1" applyFill="1" applyBorder="1" applyAlignment="1" applyProtection="1">
      <alignment vertical="center"/>
      <protection/>
    </xf>
    <xf numFmtId="0" fontId="80" fillId="0" borderId="15" xfId="0" applyFont="1" applyFill="1" applyBorder="1" applyAlignment="1" applyProtection="1">
      <alignment vertical="center"/>
      <protection/>
    </xf>
    <xf numFmtId="0" fontId="80" fillId="0" borderId="59" xfId="0" applyFont="1" applyFill="1" applyBorder="1" applyAlignment="1" applyProtection="1">
      <alignment vertical="center"/>
      <protection/>
    </xf>
    <xf numFmtId="0" fontId="86" fillId="0" borderId="14" xfId="0" applyFont="1" applyFill="1" applyBorder="1" applyAlignment="1" applyProtection="1">
      <alignment vertical="center"/>
      <protection/>
    </xf>
    <xf numFmtId="0" fontId="83" fillId="0" borderId="14" xfId="0" applyFont="1" applyFill="1" applyBorder="1" applyAlignment="1" applyProtection="1">
      <alignment horizontal="left" vertical="center"/>
      <protection/>
    </xf>
    <xf numFmtId="0" fontId="80" fillId="0" borderId="61" xfId="0" applyFont="1" applyFill="1" applyBorder="1" applyAlignment="1" applyProtection="1">
      <alignment vertical="center"/>
      <protection/>
    </xf>
    <xf numFmtId="0" fontId="86" fillId="0" borderId="21" xfId="0" applyFont="1" applyFill="1" applyBorder="1" applyAlignment="1" applyProtection="1">
      <alignment horizontal="left" vertical="center"/>
      <protection/>
    </xf>
    <xf numFmtId="0" fontId="80" fillId="0" borderId="38" xfId="0" applyFont="1" applyFill="1" applyBorder="1" applyAlignment="1" applyProtection="1">
      <alignment horizontal="left" vertical="center"/>
      <protection/>
    </xf>
    <xf numFmtId="0" fontId="80" fillId="0" borderId="25" xfId="0" applyFont="1" applyFill="1" applyBorder="1" applyAlignment="1" applyProtection="1">
      <alignment horizontal="center" vertical="center"/>
      <protection/>
    </xf>
    <xf numFmtId="0" fontId="80" fillId="0" borderId="35" xfId="0" applyFont="1" applyFill="1" applyBorder="1" applyAlignment="1" applyProtection="1">
      <alignment horizontal="center" vertical="center"/>
      <protection/>
    </xf>
    <xf numFmtId="0" fontId="86" fillId="0" borderId="0" xfId="0" applyFont="1" applyFill="1" applyBorder="1" applyAlignment="1" applyProtection="1">
      <alignment vertical="center"/>
      <protection/>
    </xf>
    <xf numFmtId="0" fontId="83" fillId="0" borderId="0" xfId="0" applyFont="1" applyFill="1" applyBorder="1" applyAlignment="1" applyProtection="1">
      <alignment horizontal="left" vertical="center"/>
      <protection/>
    </xf>
    <xf numFmtId="0" fontId="80" fillId="0" borderId="57" xfId="0" applyFont="1" applyFill="1" applyBorder="1" applyAlignment="1" applyProtection="1">
      <alignment vertical="center"/>
      <protection/>
    </xf>
    <xf numFmtId="0" fontId="87" fillId="0" borderId="24" xfId="0" applyFont="1" applyFill="1" applyBorder="1" applyAlignment="1" applyProtection="1">
      <alignment horizontal="center" vertical="center"/>
      <protection/>
    </xf>
    <xf numFmtId="0" fontId="83" fillId="0" borderId="24" xfId="0" applyFont="1" applyBorder="1" applyAlignment="1" applyProtection="1">
      <alignment horizontal="left" vertical="center"/>
      <protection/>
    </xf>
    <xf numFmtId="0" fontId="83" fillId="0" borderId="24" xfId="0" applyFont="1" applyFill="1" applyBorder="1" applyAlignment="1" applyProtection="1">
      <alignment horizontal="right" vertical="center"/>
      <protection/>
    </xf>
    <xf numFmtId="0" fontId="76" fillId="0" borderId="24" xfId="0" applyFont="1" applyFill="1" applyBorder="1" applyAlignment="1" applyProtection="1">
      <alignment vertical="center"/>
      <protection/>
    </xf>
    <xf numFmtId="0" fontId="83" fillId="0" borderId="14" xfId="0" applyFont="1" applyBorder="1" applyAlignment="1" applyProtection="1">
      <alignment horizontal="left" vertical="center"/>
      <protection/>
    </xf>
    <xf numFmtId="0" fontId="86" fillId="0" borderId="31" xfId="0" applyFont="1" applyFill="1" applyBorder="1" applyAlignment="1" applyProtection="1">
      <alignment horizontal="left" vertical="center"/>
      <protection/>
    </xf>
    <xf numFmtId="0" fontId="83" fillId="0" borderId="15" xfId="0" applyFont="1" applyBorder="1" applyAlignment="1" applyProtection="1">
      <alignment horizontal="left" vertical="center"/>
      <protection/>
    </xf>
    <xf numFmtId="0" fontId="83" fillId="0" borderId="34" xfId="0" applyFont="1" applyBorder="1" applyAlignment="1" applyProtection="1">
      <alignment horizontal="left" vertical="center"/>
      <protection/>
    </xf>
    <xf numFmtId="0" fontId="86" fillId="0" borderId="0" xfId="0" applyFont="1" applyFill="1" applyBorder="1" applyAlignment="1" applyProtection="1">
      <alignment horizontal="center" vertical="center"/>
      <protection/>
    </xf>
    <xf numFmtId="0" fontId="83" fillId="0" borderId="15" xfId="0" applyFont="1" applyFill="1" applyBorder="1" applyAlignment="1" applyProtection="1">
      <alignment horizontal="right" vertical="center"/>
      <protection/>
    </xf>
    <xf numFmtId="0" fontId="76" fillId="0" borderId="15" xfId="0" applyFont="1" applyFill="1" applyBorder="1" applyAlignment="1" applyProtection="1">
      <alignment vertical="center"/>
      <protection/>
    </xf>
    <xf numFmtId="0" fontId="80" fillId="0" borderId="43" xfId="0" applyFont="1" applyFill="1" applyBorder="1" applyAlignment="1" applyProtection="1">
      <alignment horizontal="left" vertical="center"/>
      <protection/>
    </xf>
    <xf numFmtId="0" fontId="77" fillId="0" borderId="68" xfId="0" applyFont="1" applyFill="1" applyBorder="1" applyAlignment="1" applyProtection="1">
      <alignment vertical="center"/>
      <protection/>
    </xf>
    <xf numFmtId="0" fontId="83" fillId="0" borderId="68" xfId="0" applyFont="1" applyFill="1" applyBorder="1" applyAlignment="1" applyProtection="1">
      <alignment vertical="center"/>
      <protection/>
    </xf>
    <xf numFmtId="0" fontId="83" fillId="0" borderId="68" xfId="0" applyFont="1" applyFill="1" applyBorder="1" applyAlignment="1" applyProtection="1">
      <alignment horizontal="left" vertical="center"/>
      <protection/>
    </xf>
    <xf numFmtId="0" fontId="80" fillId="0" borderId="68" xfId="0" applyFont="1" applyFill="1" applyBorder="1" applyAlignment="1" applyProtection="1">
      <alignment vertical="center"/>
      <protection/>
    </xf>
    <xf numFmtId="0" fontId="85" fillId="0" borderId="32" xfId="0" applyFont="1" applyFill="1" applyBorder="1" applyAlignment="1" applyProtection="1">
      <alignment horizontal="center" vertical="center"/>
      <protection/>
    </xf>
    <xf numFmtId="0" fontId="85" fillId="0" borderId="33" xfId="0" applyFont="1" applyFill="1" applyBorder="1" applyAlignment="1" applyProtection="1">
      <alignment horizontal="center" vertical="center"/>
      <protection/>
    </xf>
    <xf numFmtId="1" fontId="86" fillId="0" borderId="26" xfId="0" applyNumberFormat="1"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1" fontId="86" fillId="0" borderId="29" xfId="0" applyNumberFormat="1" applyFont="1" applyFill="1" applyBorder="1" applyAlignment="1" applyProtection="1">
      <alignment horizontal="center" vertical="center"/>
      <protection/>
    </xf>
    <xf numFmtId="0" fontId="85" fillId="0" borderId="30" xfId="0" applyFont="1" applyFill="1" applyBorder="1" applyAlignment="1" applyProtection="1">
      <alignment horizontal="center" vertical="center"/>
      <protection/>
    </xf>
    <xf numFmtId="1" fontId="85" fillId="0" borderId="22" xfId="0" applyNumberFormat="1" applyFont="1" applyFill="1" applyBorder="1" applyAlignment="1" applyProtection="1">
      <alignment horizontal="center" vertical="center"/>
      <protection/>
    </xf>
    <xf numFmtId="1" fontId="86" fillId="0" borderId="22" xfId="0" applyNumberFormat="1" applyFont="1" applyFill="1" applyBorder="1" applyAlignment="1" applyProtection="1">
      <alignment horizontal="center" vertical="center"/>
      <protection/>
    </xf>
    <xf numFmtId="0" fontId="85" fillId="0" borderId="69" xfId="0" applyFont="1" applyFill="1" applyBorder="1" applyAlignment="1" applyProtection="1">
      <alignment horizontal="center" vertical="center"/>
      <protection/>
    </xf>
    <xf numFmtId="1" fontId="85" fillId="0" borderId="26" xfId="0" applyNumberFormat="1" applyFont="1" applyFill="1" applyBorder="1" applyAlignment="1" applyProtection="1">
      <alignment horizontal="center" vertical="center"/>
      <protection/>
    </xf>
    <xf numFmtId="0" fontId="85" fillId="0" borderId="37" xfId="0" applyFont="1" applyFill="1" applyBorder="1" applyAlignment="1" applyProtection="1">
      <alignment horizontal="center" vertical="center"/>
      <protection/>
    </xf>
    <xf numFmtId="1" fontId="85" fillId="0" borderId="36" xfId="0" applyNumberFormat="1" applyFont="1" applyFill="1" applyBorder="1" applyAlignment="1" applyProtection="1">
      <alignment horizontal="center" vertical="center"/>
      <protection/>
    </xf>
    <xf numFmtId="1" fontId="86" fillId="0" borderId="36" xfId="0" applyNumberFormat="1" applyFont="1" applyFill="1" applyBorder="1" applyAlignment="1" applyProtection="1">
      <alignment horizontal="center" vertical="center"/>
      <protection/>
    </xf>
    <xf numFmtId="1" fontId="85" fillId="0" borderId="29" xfId="0" applyNumberFormat="1" applyFont="1" applyFill="1" applyBorder="1" applyAlignment="1" applyProtection="1">
      <alignment horizontal="center" vertical="center"/>
      <protection/>
    </xf>
    <xf numFmtId="0" fontId="85" fillId="0" borderId="23" xfId="0" applyFont="1" applyFill="1" applyBorder="1" applyAlignment="1" applyProtection="1">
      <alignment horizontal="center" vertical="center"/>
      <protection/>
    </xf>
    <xf numFmtId="1" fontId="86" fillId="0" borderId="70" xfId="0" applyNumberFormat="1" applyFont="1" applyFill="1" applyBorder="1" applyAlignment="1" applyProtection="1">
      <alignment horizontal="center" vertical="center"/>
      <protection/>
    </xf>
    <xf numFmtId="0" fontId="89" fillId="0" borderId="0" xfId="0" applyFont="1" applyFill="1" applyAlignment="1" applyProtection="1">
      <alignment vertical="center"/>
      <protection/>
    </xf>
    <xf numFmtId="0" fontId="86" fillId="0" borderId="0" xfId="0" applyFont="1" applyFill="1" applyAlignment="1" applyProtection="1">
      <alignment vertical="center"/>
      <protection/>
    </xf>
    <xf numFmtId="2" fontId="76" fillId="0" borderId="45" xfId="0" applyNumberFormat="1" applyFont="1" applyFill="1" applyBorder="1" applyAlignment="1" applyProtection="1">
      <alignment horizontal="center" vertical="center"/>
      <protection/>
    </xf>
    <xf numFmtId="2" fontId="76" fillId="0" borderId="44" xfId="0" applyNumberFormat="1" applyFont="1" applyFill="1" applyBorder="1" applyAlignment="1" applyProtection="1">
      <alignment horizontal="center" vertical="center"/>
      <protection/>
    </xf>
    <xf numFmtId="2" fontId="76" fillId="0" borderId="71" xfId="0" applyNumberFormat="1" applyFont="1" applyFill="1" applyBorder="1" applyAlignment="1" applyProtection="1">
      <alignment horizontal="center" vertical="center"/>
      <protection/>
    </xf>
    <xf numFmtId="2" fontId="76" fillId="0" borderId="46" xfId="0" applyNumberFormat="1" applyFont="1" applyFill="1" applyBorder="1" applyAlignment="1" applyProtection="1">
      <alignment horizontal="center" vertical="center"/>
      <protection/>
    </xf>
    <xf numFmtId="2" fontId="76" fillId="0" borderId="72" xfId="0" applyNumberFormat="1" applyFont="1" applyFill="1" applyBorder="1" applyAlignment="1" applyProtection="1">
      <alignment horizontal="center" vertical="center"/>
      <protection/>
    </xf>
    <xf numFmtId="176" fontId="76" fillId="0" borderId="45" xfId="0" applyNumberFormat="1" applyFont="1" applyFill="1" applyBorder="1" applyAlignment="1" applyProtection="1">
      <alignment horizontal="center" vertical="center"/>
      <protection/>
    </xf>
    <xf numFmtId="176" fontId="76" fillId="0" borderId="71" xfId="0" applyNumberFormat="1" applyFont="1" applyFill="1" applyBorder="1" applyAlignment="1" applyProtection="1">
      <alignment horizontal="center" vertical="center"/>
      <protection/>
    </xf>
    <xf numFmtId="176" fontId="76" fillId="0" borderId="73" xfId="0" applyNumberFormat="1" applyFont="1" applyFill="1" applyBorder="1" applyAlignment="1" applyProtection="1">
      <alignment horizontal="center" vertical="center"/>
      <protection/>
    </xf>
    <xf numFmtId="0" fontId="90" fillId="0" borderId="74" xfId="0" applyFont="1" applyFill="1" applyBorder="1" applyAlignment="1">
      <alignment horizontal="centerContinuous" vertical="center"/>
    </xf>
    <xf numFmtId="0" fontId="77" fillId="0" borderId="11" xfId="0" applyFont="1" applyFill="1" applyBorder="1" applyAlignment="1" applyProtection="1">
      <alignment vertical="center"/>
      <protection locked="0"/>
    </xf>
    <xf numFmtId="0" fontId="89" fillId="0" borderId="0" xfId="0" applyFont="1" applyFill="1" applyAlignment="1" applyProtection="1">
      <alignment vertical="center"/>
      <protection/>
    </xf>
    <xf numFmtId="0" fontId="86" fillId="0" borderId="31" xfId="0" applyFont="1" applyFill="1" applyBorder="1" applyAlignment="1" applyProtection="1">
      <alignment horizontal="left" vertical="center"/>
      <protection locked="0"/>
    </xf>
    <xf numFmtId="0" fontId="80" fillId="0" borderId="43" xfId="0" applyFont="1" applyFill="1" applyBorder="1" applyAlignment="1" applyProtection="1">
      <alignment horizontal="left" vertical="center"/>
      <protection locked="0"/>
    </xf>
    <xf numFmtId="0" fontId="77" fillId="0" borderId="68" xfId="0" applyFont="1" applyFill="1" applyBorder="1" applyAlignment="1" applyProtection="1">
      <alignment vertical="center"/>
      <protection locked="0"/>
    </xf>
    <xf numFmtId="0" fontId="83" fillId="0" borderId="68" xfId="0" applyFont="1" applyFill="1" applyBorder="1" applyAlignment="1" applyProtection="1">
      <alignment vertical="center"/>
      <protection locked="0"/>
    </xf>
    <xf numFmtId="0" fontId="83" fillId="0" borderId="68" xfId="0" applyFont="1" applyBorder="1" applyAlignment="1" applyProtection="1">
      <alignment horizontal="left" vertical="center"/>
      <protection locked="0"/>
    </xf>
    <xf numFmtId="0" fontId="80" fillId="0" borderId="68" xfId="0" applyFont="1" applyFill="1" applyBorder="1" applyAlignment="1" applyProtection="1">
      <alignment vertical="center"/>
      <protection locked="0"/>
    </xf>
    <xf numFmtId="176" fontId="76" fillId="0" borderId="73" xfId="0" applyNumberFormat="1" applyFont="1" applyFill="1" applyBorder="1" applyAlignment="1" applyProtection="1">
      <alignment horizontal="center" vertical="center"/>
      <protection locked="0"/>
    </xf>
    <xf numFmtId="1" fontId="85" fillId="0" borderId="70" xfId="0" applyNumberFormat="1" applyFont="1" applyFill="1" applyBorder="1" applyAlignment="1" applyProtection="1">
      <alignment horizontal="center" vertical="center"/>
      <protection locked="0"/>
    </xf>
    <xf numFmtId="0" fontId="77" fillId="0" borderId="34" xfId="0" applyFont="1" applyFill="1" applyBorder="1" applyAlignment="1" applyProtection="1">
      <alignment vertical="center"/>
      <protection locked="0"/>
    </xf>
    <xf numFmtId="0" fontId="83" fillId="0" borderId="34" xfId="0" applyFont="1" applyFill="1" applyBorder="1" applyAlignment="1" applyProtection="1">
      <alignment vertical="center"/>
      <protection locked="0"/>
    </xf>
    <xf numFmtId="0" fontId="83" fillId="0" borderId="14" xfId="0" applyFont="1" applyBorder="1" applyAlignment="1" applyProtection="1">
      <alignment horizontal="left" vertical="center"/>
      <protection locked="0"/>
    </xf>
    <xf numFmtId="0" fontId="80" fillId="0" borderId="34" xfId="0" applyFont="1" applyFill="1" applyBorder="1" applyAlignment="1" applyProtection="1">
      <alignment vertical="center"/>
      <protection locked="0"/>
    </xf>
    <xf numFmtId="176" fontId="76" fillId="0" borderId="71" xfId="0" applyNumberFormat="1" applyFont="1" applyFill="1" applyBorder="1" applyAlignment="1" applyProtection="1">
      <alignment horizontal="center" vertical="center"/>
      <protection locked="0"/>
    </xf>
    <xf numFmtId="0" fontId="85" fillId="0" borderId="32"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protection locked="0"/>
    </xf>
    <xf numFmtId="0" fontId="85" fillId="0" borderId="70" xfId="0" applyFont="1" applyFill="1" applyBorder="1" applyAlignment="1" applyProtection="1">
      <alignment horizontal="center" vertical="center"/>
      <protection locked="0"/>
    </xf>
    <xf numFmtId="0" fontId="85" fillId="0" borderId="75" xfId="0" applyFont="1" applyFill="1" applyBorder="1" applyAlignment="1" applyProtection="1">
      <alignment horizontal="center" vertical="center"/>
      <protection locked="0"/>
    </xf>
    <xf numFmtId="176" fontId="91" fillId="0" borderId="0" xfId="0" applyNumberFormat="1" applyFont="1" applyFill="1" applyBorder="1" applyAlignment="1" applyProtection="1">
      <alignment horizontal="right" vertical="center"/>
      <protection/>
    </xf>
    <xf numFmtId="176" fontId="91" fillId="0" borderId="24" xfId="0" applyNumberFormat="1" applyFont="1" applyFill="1" applyBorder="1" applyAlignment="1" applyProtection="1">
      <alignment horizontal="right" vertical="center"/>
      <protection/>
    </xf>
    <xf numFmtId="176" fontId="91" fillId="0" borderId="14" xfId="0" applyNumberFormat="1" applyFont="1" applyFill="1" applyBorder="1" applyAlignment="1" applyProtection="1">
      <alignment horizontal="right" vertical="center"/>
      <protection/>
    </xf>
    <xf numFmtId="176" fontId="91" fillId="0" borderId="15" xfId="0" applyNumberFormat="1" applyFont="1" applyFill="1" applyBorder="1" applyAlignment="1" applyProtection="1">
      <alignment horizontal="right" vertical="center"/>
      <protection/>
    </xf>
    <xf numFmtId="176" fontId="91" fillId="0" borderId="34" xfId="0" applyNumberFormat="1" applyFont="1" applyFill="1" applyBorder="1" applyAlignment="1" applyProtection="1">
      <alignment horizontal="right" vertical="center"/>
      <protection/>
    </xf>
    <xf numFmtId="176" fontId="91" fillId="0" borderId="68" xfId="0" applyNumberFormat="1" applyFont="1" applyFill="1" applyBorder="1" applyAlignment="1" applyProtection="1">
      <alignment horizontal="right" vertical="center"/>
      <protection/>
    </xf>
    <xf numFmtId="176" fontId="91" fillId="0" borderId="42" xfId="0" applyNumberFormat="1" applyFont="1" applyFill="1" applyBorder="1" applyAlignment="1" applyProtection="1">
      <alignment horizontal="right" vertical="center"/>
      <protection locked="0"/>
    </xf>
    <xf numFmtId="176" fontId="91" fillId="0" borderId="24" xfId="0" applyNumberFormat="1" applyFont="1" applyFill="1" applyBorder="1" applyAlignment="1" applyProtection="1">
      <alignment horizontal="right" vertical="center"/>
      <protection locked="0"/>
    </xf>
    <xf numFmtId="176" fontId="91" fillId="0" borderId="34" xfId="0" applyNumberFormat="1" applyFont="1" applyFill="1" applyBorder="1" applyAlignment="1" applyProtection="1">
      <alignment horizontal="right" vertical="center"/>
      <protection locked="0"/>
    </xf>
    <xf numFmtId="176" fontId="91" fillId="0" borderId="66" xfId="0" applyNumberFormat="1" applyFont="1" applyFill="1" applyBorder="1" applyAlignment="1" applyProtection="1">
      <alignment horizontal="right" vertical="center"/>
      <protection locked="0"/>
    </xf>
    <xf numFmtId="176" fontId="91" fillId="0" borderId="15" xfId="0" applyNumberFormat="1" applyFont="1" applyFill="1" applyBorder="1" applyAlignment="1" applyProtection="1">
      <alignment horizontal="right" vertical="center"/>
      <protection locked="0"/>
    </xf>
    <xf numFmtId="176" fontId="91" fillId="0" borderId="14" xfId="0" applyNumberFormat="1" applyFont="1" applyFill="1" applyBorder="1" applyAlignment="1" applyProtection="1">
      <alignment horizontal="right" vertical="center"/>
      <protection locked="0"/>
    </xf>
    <xf numFmtId="176" fontId="91" fillId="0" borderId="0" xfId="0" applyNumberFormat="1" applyFont="1" applyFill="1" applyBorder="1" applyAlignment="1" applyProtection="1">
      <alignment horizontal="right" vertical="center"/>
      <protection locked="0"/>
    </xf>
    <xf numFmtId="0" fontId="78" fillId="0" borderId="0" xfId="0" applyFont="1" applyFill="1" applyBorder="1" applyAlignment="1" applyProtection="1">
      <alignment horizontal="center" vertical="center"/>
      <protection/>
    </xf>
    <xf numFmtId="31" fontId="80" fillId="0" borderId="0" xfId="0" applyNumberFormat="1" applyFont="1" applyFill="1" applyBorder="1" applyAlignment="1" applyProtection="1">
      <alignment horizontal="right" vertical="center"/>
      <protection/>
    </xf>
    <xf numFmtId="0" fontId="84" fillId="0" borderId="16" xfId="0" applyFont="1" applyFill="1" applyBorder="1" applyAlignment="1" applyProtection="1">
      <alignment vertical="center"/>
      <protection locked="0"/>
    </xf>
    <xf numFmtId="0" fontId="80" fillId="0" borderId="16" xfId="0" applyFont="1" applyFill="1" applyBorder="1" applyAlignment="1" applyProtection="1">
      <alignment vertical="center"/>
      <protection/>
    </xf>
    <xf numFmtId="0" fontId="77" fillId="0" borderId="16" xfId="0" applyFont="1" applyFill="1" applyBorder="1" applyAlignment="1" applyProtection="1">
      <alignment vertical="center"/>
      <protection/>
    </xf>
    <xf numFmtId="0" fontId="7" fillId="0" borderId="0" xfId="0" applyFont="1" applyFill="1" applyAlignment="1" applyProtection="1">
      <alignment vertical="center"/>
      <protection/>
    </xf>
    <xf numFmtId="0" fontId="8" fillId="0" borderId="0" xfId="0" applyFont="1" applyFill="1" applyAlignment="1" applyProtection="1">
      <alignment vertical="center"/>
      <protection/>
    </xf>
    <xf numFmtId="0" fontId="92" fillId="0" borderId="0" xfId="0" applyFont="1" applyFill="1" applyAlignment="1" applyProtection="1">
      <alignment vertical="center"/>
      <protection/>
    </xf>
    <xf numFmtId="176" fontId="76" fillId="0" borderId="76" xfId="0" applyNumberFormat="1" applyFont="1" applyFill="1" applyBorder="1" applyAlignment="1" applyProtection="1">
      <alignment horizontal="center" vertical="center"/>
      <protection/>
    </xf>
    <xf numFmtId="0" fontId="93" fillId="0" borderId="0" xfId="0" applyFont="1" applyFill="1" applyAlignment="1">
      <alignment vertical="center"/>
    </xf>
    <xf numFmtId="0" fontId="93" fillId="0" borderId="0" xfId="0" applyFont="1" applyFill="1" applyBorder="1" applyAlignment="1">
      <alignment vertical="center"/>
    </xf>
    <xf numFmtId="0" fontId="83" fillId="0" borderId="24" xfId="0" applyFont="1" applyFill="1" applyBorder="1" applyAlignment="1" applyProtection="1">
      <alignment horizontal="left" vertical="center"/>
      <protection/>
    </xf>
    <xf numFmtId="0" fontId="85" fillId="0" borderId="35" xfId="0" applyFont="1" applyFill="1" applyBorder="1" applyAlignment="1" applyProtection="1">
      <alignment horizontal="left" vertical="center"/>
      <protection/>
    </xf>
    <xf numFmtId="0" fontId="76" fillId="0" borderId="51" xfId="0" applyFont="1" applyFill="1" applyBorder="1" applyAlignment="1" applyProtection="1">
      <alignment horizontal="center" vertical="center"/>
      <protection/>
    </xf>
    <xf numFmtId="0" fontId="76" fillId="0" borderId="44" xfId="0" applyFont="1" applyFill="1" applyBorder="1" applyAlignment="1" applyProtection="1">
      <alignment horizontal="center" vertical="center"/>
      <protection/>
    </xf>
    <xf numFmtId="0" fontId="76" fillId="0" borderId="71" xfId="0" applyFont="1" applyFill="1" applyBorder="1" applyAlignment="1" applyProtection="1">
      <alignment horizontal="center" vertical="center"/>
      <protection/>
    </xf>
    <xf numFmtId="0" fontId="80" fillId="0" borderId="14" xfId="0" applyFont="1" applyFill="1" applyBorder="1" applyAlignment="1">
      <alignment vertical="center"/>
    </xf>
    <xf numFmtId="0" fontId="87" fillId="0" borderId="34" xfId="0" applyFont="1" applyFill="1" applyBorder="1" applyAlignment="1" applyProtection="1">
      <alignment horizontal="center" vertical="center"/>
      <protection/>
    </xf>
    <xf numFmtId="0" fontId="85" fillId="0" borderId="36" xfId="0" applyFont="1" applyFill="1" applyBorder="1" applyAlignment="1" applyProtection="1">
      <alignment horizontal="center" vertical="center"/>
      <protection/>
    </xf>
    <xf numFmtId="0" fontId="83" fillId="0" borderId="0" xfId="0" applyFont="1" applyBorder="1" applyAlignment="1" applyProtection="1">
      <alignment horizontal="left" vertical="center"/>
      <protection/>
    </xf>
    <xf numFmtId="0" fontId="80" fillId="0" borderId="77" xfId="0" applyFont="1" applyFill="1" applyBorder="1" applyAlignment="1" applyProtection="1">
      <alignment horizontal="left" vertical="center"/>
      <protection/>
    </xf>
    <xf numFmtId="0" fontId="77" fillId="0" borderId="78" xfId="0" applyFont="1" applyFill="1" applyBorder="1" applyAlignment="1" applyProtection="1">
      <alignment vertical="center"/>
      <protection/>
    </xf>
    <xf numFmtId="0" fontId="83" fillId="0" borderId="78" xfId="0" applyFont="1" applyFill="1" applyBorder="1" applyAlignment="1" applyProtection="1">
      <alignment vertical="center"/>
      <protection/>
    </xf>
    <xf numFmtId="0" fontId="80" fillId="0" borderId="78" xfId="0" applyFont="1" applyFill="1" applyBorder="1" applyAlignment="1" applyProtection="1">
      <alignment vertical="center"/>
      <protection/>
    </xf>
    <xf numFmtId="176" fontId="76" fillId="0" borderId="79" xfId="0" applyNumberFormat="1" applyFont="1" applyFill="1" applyBorder="1" applyAlignment="1" applyProtection="1">
      <alignment horizontal="center" vertical="center"/>
      <protection/>
    </xf>
    <xf numFmtId="0" fontId="91" fillId="0" borderId="80" xfId="0" applyFont="1" applyFill="1" applyBorder="1" applyAlignment="1" applyProtection="1">
      <alignment vertical="center"/>
      <protection/>
    </xf>
    <xf numFmtId="0" fontId="91" fillId="0" borderId="15" xfId="0" applyFont="1" applyFill="1" applyBorder="1" applyAlignment="1" applyProtection="1">
      <alignment vertical="center"/>
      <protection/>
    </xf>
    <xf numFmtId="0" fontId="91" fillId="0" borderId="34" xfId="0" applyFont="1" applyFill="1" applyBorder="1" applyAlignment="1" applyProtection="1">
      <alignment vertical="center"/>
      <protection/>
    </xf>
    <xf numFmtId="0" fontId="91" fillId="0" borderId="24" xfId="0" applyFont="1" applyFill="1" applyBorder="1" applyAlignment="1" applyProtection="1">
      <alignment vertical="center"/>
      <protection/>
    </xf>
    <xf numFmtId="0" fontId="91" fillId="0" borderId="80" xfId="0" applyFont="1" applyFill="1" applyBorder="1" applyAlignment="1" applyProtection="1">
      <alignment vertical="center"/>
      <protection/>
    </xf>
    <xf numFmtId="0" fontId="91" fillId="0" borderId="14" xfId="0" applyFont="1" applyFill="1" applyBorder="1" applyAlignment="1" applyProtection="1">
      <alignment vertical="center"/>
      <protection/>
    </xf>
    <xf numFmtId="0" fontId="91" fillId="0" borderId="66" xfId="0" applyFont="1" applyFill="1" applyBorder="1" applyAlignment="1" applyProtection="1">
      <alignment vertical="center"/>
      <protection/>
    </xf>
    <xf numFmtId="0" fontId="91" fillId="0" borderId="24" xfId="0" applyFont="1" applyFill="1" applyBorder="1" applyAlignment="1" applyProtection="1">
      <alignment horizontal="center" vertical="center"/>
      <protection/>
    </xf>
    <xf numFmtId="0" fontId="91" fillId="0" borderId="34" xfId="0" applyFont="1" applyFill="1" applyBorder="1" applyAlignment="1" applyProtection="1">
      <alignment horizontal="center" vertical="center"/>
      <protection/>
    </xf>
    <xf numFmtId="0" fontId="91" fillId="0" borderId="15" xfId="0" applyFont="1" applyFill="1" applyBorder="1" applyAlignment="1" applyProtection="1">
      <alignment horizontal="right" vertical="center"/>
      <protection/>
    </xf>
    <xf numFmtId="0" fontId="91" fillId="0" borderId="34" xfId="0" applyFont="1" applyFill="1" applyBorder="1" applyAlignment="1" applyProtection="1">
      <alignment horizontal="right" vertical="center"/>
      <protection/>
    </xf>
    <xf numFmtId="0" fontId="93" fillId="0" borderId="0" xfId="0" applyFont="1" applyFill="1" applyBorder="1" applyAlignment="1">
      <alignment vertical="center"/>
    </xf>
    <xf numFmtId="0" fontId="94" fillId="0" borderId="0" xfId="0" applyFont="1" applyBorder="1" applyAlignment="1" applyProtection="1">
      <alignment horizontal="left" vertical="center"/>
      <protection/>
    </xf>
    <xf numFmtId="0" fontId="95" fillId="0" borderId="0" xfId="0" applyFont="1" applyFill="1" applyBorder="1" applyAlignment="1" applyProtection="1">
      <alignment horizontal="right" vertical="center"/>
      <protection/>
    </xf>
    <xf numFmtId="176" fontId="95" fillId="0" borderId="0" xfId="0" applyNumberFormat="1" applyFont="1" applyFill="1" applyBorder="1" applyAlignment="1" applyProtection="1">
      <alignment horizontal="center" vertical="center"/>
      <protection/>
    </xf>
    <xf numFmtId="0" fontId="94" fillId="0" borderId="0" xfId="0" applyFont="1" applyFill="1" applyBorder="1" applyAlignment="1" applyProtection="1">
      <alignment horizontal="right" vertical="center"/>
      <protection/>
    </xf>
    <xf numFmtId="0" fontId="95" fillId="0" borderId="0"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4" fillId="0" borderId="0" xfId="0" applyFont="1" applyFill="1" applyBorder="1" applyAlignment="1" applyProtection="1">
      <alignment vertical="center"/>
      <protection/>
    </xf>
    <xf numFmtId="0" fontId="97" fillId="0" borderId="0" xfId="0" applyFont="1" applyFill="1" applyBorder="1" applyAlignment="1" applyProtection="1">
      <alignment vertical="center"/>
      <protection/>
    </xf>
    <xf numFmtId="2" fontId="95" fillId="0" borderId="0" xfId="0" applyNumberFormat="1" applyFont="1" applyFill="1" applyBorder="1" applyAlignment="1" applyProtection="1">
      <alignment horizontal="center" vertical="center"/>
      <protection/>
    </xf>
    <xf numFmtId="0" fontId="97" fillId="0" borderId="0" xfId="0" applyFont="1" applyFill="1" applyBorder="1" applyAlignment="1" applyProtection="1">
      <alignment horizontal="center" vertical="center"/>
      <protection/>
    </xf>
    <xf numFmtId="0" fontId="94" fillId="0" borderId="0" xfId="0" applyFont="1" applyFill="1" applyBorder="1" applyAlignment="1" applyProtection="1">
      <alignment horizontal="left" vertical="center"/>
      <protection/>
    </xf>
    <xf numFmtId="176" fontId="95" fillId="0" borderId="0" xfId="0" applyNumberFormat="1" applyFont="1" applyFill="1" applyBorder="1" applyAlignment="1" applyProtection="1">
      <alignment horizontal="centerContinuous" vertical="center"/>
      <protection/>
    </xf>
    <xf numFmtId="0" fontId="95" fillId="0" borderId="0" xfId="0" applyFont="1" applyFill="1" applyBorder="1" applyAlignment="1" applyProtection="1">
      <alignment horizontal="centerContinuous" vertical="center"/>
      <protection/>
    </xf>
    <xf numFmtId="0" fontId="94" fillId="0" borderId="0" xfId="0" applyFont="1" applyBorder="1" applyAlignment="1">
      <alignment horizontal="left" vertical="center"/>
    </xf>
    <xf numFmtId="0" fontId="94" fillId="0" borderId="0" xfId="0" applyFont="1" applyFill="1" applyBorder="1" applyAlignment="1">
      <alignment vertical="center"/>
    </xf>
    <xf numFmtId="2" fontId="93" fillId="0" borderId="0" xfId="0" applyNumberFormat="1" applyFont="1" applyFill="1" applyBorder="1" applyAlignment="1">
      <alignment vertical="center"/>
    </xf>
    <xf numFmtId="0" fontId="93" fillId="0" borderId="0" xfId="0" applyFont="1" applyFill="1" applyAlignment="1">
      <alignment vertical="center"/>
    </xf>
    <xf numFmtId="0" fontId="98" fillId="0" borderId="0" xfId="0" applyFont="1" applyFill="1" applyAlignment="1">
      <alignment vertical="center"/>
    </xf>
    <xf numFmtId="0" fontId="91" fillId="0" borderId="42" xfId="0" applyFont="1" applyFill="1" applyBorder="1" applyAlignment="1" applyProtection="1">
      <alignment horizontal="center" vertical="center"/>
      <protection/>
    </xf>
    <xf numFmtId="0" fontId="80" fillId="0" borderId="28" xfId="0" applyFont="1" applyFill="1" applyBorder="1" applyAlignment="1" applyProtection="1">
      <alignment horizontal="center" vertical="center"/>
      <protection/>
    </xf>
    <xf numFmtId="0" fontId="80" fillId="0" borderId="25" xfId="0" applyFont="1" applyFill="1" applyBorder="1" applyAlignment="1">
      <alignment horizontal="center" vertical="center"/>
    </xf>
    <xf numFmtId="0" fontId="80" fillId="0" borderId="35"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2" fontId="76" fillId="0" borderId="81" xfId="0" applyNumberFormat="1" applyFont="1" applyFill="1" applyBorder="1" applyAlignment="1" applyProtection="1">
      <alignment horizontal="center" vertical="center"/>
      <protection/>
    </xf>
    <xf numFmtId="0" fontId="76" fillId="0" borderId="38" xfId="0" applyFont="1" applyFill="1" applyBorder="1" applyAlignment="1">
      <alignment vertical="center"/>
    </xf>
    <xf numFmtId="0" fontId="99" fillId="0" borderId="24" xfId="0" applyFont="1" applyBorder="1" applyAlignment="1" applyProtection="1">
      <alignment horizontal="left" vertical="center"/>
      <protection locked="0"/>
    </xf>
    <xf numFmtId="22" fontId="89" fillId="0" borderId="82" xfId="0" applyNumberFormat="1" applyFont="1" applyFill="1" applyBorder="1" applyAlignment="1" applyProtection="1">
      <alignment horizontal="right"/>
      <protection/>
    </xf>
    <xf numFmtId="0" fontId="89" fillId="0" borderId="82" xfId="0" applyNumberFormat="1" applyFont="1" applyFill="1" applyBorder="1" applyAlignment="1" applyProtection="1">
      <alignment horizontal="right"/>
      <protection/>
    </xf>
    <xf numFmtId="0" fontId="99" fillId="0" borderId="24" xfId="0" applyFont="1" applyFill="1" applyBorder="1" applyAlignment="1" applyProtection="1">
      <alignment horizontal="left" vertical="center"/>
      <protection locked="0"/>
    </xf>
    <xf numFmtId="0" fontId="99" fillId="0" borderId="34" xfId="0" applyFont="1" applyFill="1" applyBorder="1" applyAlignment="1" applyProtection="1">
      <alignment horizontal="left" vertical="center"/>
      <protection locked="0"/>
    </xf>
    <xf numFmtId="0" fontId="99" fillId="0" borderId="66" xfId="0" applyFont="1" applyFill="1" applyBorder="1" applyAlignment="1" applyProtection="1">
      <alignment horizontal="left" vertical="center"/>
      <protection locked="0"/>
    </xf>
    <xf numFmtId="0" fontId="99" fillId="0" borderId="14" xfId="0" applyFont="1" applyBorder="1" applyAlignment="1" applyProtection="1">
      <alignment horizontal="left" vertical="center"/>
      <protection locked="0"/>
    </xf>
    <xf numFmtId="0" fontId="99" fillId="0" borderId="68" xfId="0" applyFont="1" applyBorder="1" applyAlignment="1" applyProtection="1">
      <alignment horizontal="left" vertical="center"/>
      <protection locked="0"/>
    </xf>
    <xf numFmtId="0" fontId="99" fillId="0" borderId="15" xfId="0" applyFont="1" applyBorder="1" applyAlignment="1" applyProtection="1">
      <alignment horizontal="left" vertical="center"/>
      <protection locked="0"/>
    </xf>
    <xf numFmtId="49" fontId="79" fillId="0" borderId="0" xfId="0" applyNumberFormat="1" applyFont="1" applyFill="1" applyBorder="1" applyAlignment="1" applyProtection="1">
      <alignment horizontal="right" vertical="center"/>
      <protection locked="0"/>
    </xf>
    <xf numFmtId="0" fontId="100" fillId="0" borderId="0"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12" xfId="0" applyFont="1" applyFill="1" applyBorder="1" applyAlignment="1">
      <alignment horizontal="center" vertical="center"/>
    </xf>
    <xf numFmtId="0" fontId="102" fillId="0" borderId="11" xfId="0" applyFont="1" applyFill="1" applyBorder="1" applyAlignment="1">
      <alignment horizontal="center" vertical="center"/>
    </xf>
    <xf numFmtId="0" fontId="102" fillId="0" borderId="17" xfId="0" applyFont="1" applyFill="1" applyBorder="1" applyAlignment="1">
      <alignment horizontal="center" vertical="center"/>
    </xf>
    <xf numFmtId="0" fontId="103" fillId="0" borderId="11" xfId="0" applyFont="1" applyFill="1" applyBorder="1" applyAlignment="1" applyProtection="1">
      <alignment horizontal="right" vertical="center"/>
      <protection locked="0"/>
    </xf>
    <xf numFmtId="0" fontId="79" fillId="0" borderId="13" xfId="0" applyFont="1" applyFill="1" applyBorder="1" applyAlignment="1" applyProtection="1">
      <alignment vertical="center"/>
      <protection locked="0"/>
    </xf>
    <xf numFmtId="0" fontId="79" fillId="0" borderId="55" xfId="0" applyFont="1" applyFill="1" applyBorder="1" applyAlignment="1" applyProtection="1">
      <alignment vertical="center"/>
      <protection locked="0"/>
    </xf>
    <xf numFmtId="0" fontId="79" fillId="0" borderId="14" xfId="0" applyFont="1" applyFill="1" applyBorder="1" applyAlignment="1" applyProtection="1">
      <alignment vertical="center"/>
      <protection locked="0"/>
    </xf>
    <xf numFmtId="0" fontId="79" fillId="0" borderId="61" xfId="0" applyFont="1" applyFill="1" applyBorder="1" applyAlignment="1" applyProtection="1">
      <alignment vertical="center"/>
      <protection locked="0"/>
    </xf>
    <xf numFmtId="0" fontId="84" fillId="0" borderId="13" xfId="0" applyFont="1" applyFill="1" applyBorder="1" applyAlignment="1" applyProtection="1">
      <alignment vertical="center"/>
      <protection locked="0"/>
    </xf>
    <xf numFmtId="0" fontId="84" fillId="0" borderId="14" xfId="0" applyFont="1" applyFill="1" applyBorder="1" applyAlignment="1" applyProtection="1">
      <alignment vertical="center"/>
      <protection locked="0"/>
    </xf>
    <xf numFmtId="0" fontId="83" fillId="0" borderId="46" xfId="0" applyFont="1" applyFill="1" applyBorder="1" applyAlignment="1" applyProtection="1">
      <alignment horizontal="center" vertical="center"/>
      <protection locked="0"/>
    </xf>
    <xf numFmtId="0" fontId="83" fillId="0" borderId="14" xfId="0" applyFont="1" applyFill="1" applyBorder="1" applyAlignment="1" applyProtection="1">
      <alignment horizontal="center" vertical="center"/>
      <protection locked="0"/>
    </xf>
    <xf numFmtId="0" fontId="83" fillId="0" borderId="83" xfId="0" applyFont="1" applyFill="1" applyBorder="1" applyAlignment="1" applyProtection="1">
      <alignment horizontal="center" vertical="center"/>
      <protection locked="0"/>
    </xf>
    <xf numFmtId="0" fontId="83" fillId="0" borderId="84" xfId="0" applyFont="1" applyFill="1" applyBorder="1" applyAlignment="1" applyProtection="1">
      <alignment horizontal="center" vertical="center"/>
      <protection locked="0"/>
    </xf>
    <xf numFmtId="0" fontId="83" fillId="0" borderId="85" xfId="0" applyFont="1" applyFill="1" applyBorder="1" applyAlignment="1" applyProtection="1">
      <alignment horizontal="center" vertical="center"/>
      <protection locked="0"/>
    </xf>
    <xf numFmtId="0" fontId="83" fillId="0" borderId="86" xfId="0" applyFont="1" applyFill="1" applyBorder="1" applyAlignment="1" applyProtection="1">
      <alignment horizontal="center" vertical="center"/>
      <protection locked="0"/>
    </xf>
    <xf numFmtId="0" fontId="104" fillId="0" borderId="15" xfId="0" applyFont="1" applyFill="1" applyBorder="1" applyAlignment="1" applyProtection="1">
      <alignment vertical="center"/>
      <protection locked="0"/>
    </xf>
    <xf numFmtId="0" fontId="104" fillId="0" borderId="16" xfId="0" applyFont="1" applyFill="1" applyBorder="1" applyAlignment="1" applyProtection="1">
      <alignment vertical="center"/>
      <protection locked="0"/>
    </xf>
    <xf numFmtId="0" fontId="86" fillId="0" borderId="42" xfId="0" applyFont="1" applyFill="1" applyBorder="1" applyAlignment="1" applyProtection="1">
      <alignment horizontal="center" vertical="center" wrapText="1"/>
      <protection/>
    </xf>
    <xf numFmtId="38" fontId="76" fillId="0" borderId="42" xfId="49" applyFont="1" applyFill="1" applyBorder="1" applyAlignment="1" applyProtection="1">
      <alignment horizontal="center" vertical="center" wrapText="1"/>
      <protection/>
    </xf>
    <xf numFmtId="38" fontId="76" fillId="0" borderId="0" xfId="49" applyFont="1" applyFill="1" applyBorder="1" applyAlignment="1" applyProtection="1">
      <alignment horizontal="center" vertical="center" wrapText="1"/>
      <protection/>
    </xf>
    <xf numFmtId="0" fontId="105" fillId="0" borderId="15" xfId="0" applyFont="1" applyFill="1" applyBorder="1" applyAlignment="1" applyProtection="1">
      <alignment horizontal="right" vertical="center"/>
      <protection locked="0"/>
    </xf>
    <xf numFmtId="0" fontId="105" fillId="0" borderId="16" xfId="0" applyFont="1" applyFill="1" applyBorder="1" applyAlignment="1" applyProtection="1">
      <alignment horizontal="right" vertical="center"/>
      <protection locked="0"/>
    </xf>
    <xf numFmtId="49" fontId="104" fillId="0" borderId="15" xfId="0" applyNumberFormat="1" applyFont="1" applyFill="1" applyBorder="1" applyAlignment="1" applyProtection="1">
      <alignment horizontal="right" vertical="center"/>
      <protection locked="0"/>
    </xf>
    <xf numFmtId="49" fontId="104" fillId="0" borderId="16" xfId="0" applyNumberFormat="1" applyFont="1" applyFill="1" applyBorder="1" applyAlignment="1" applyProtection="1">
      <alignment horizontal="right" vertical="center"/>
      <protection locked="0"/>
    </xf>
    <xf numFmtId="0" fontId="80" fillId="0" borderId="11" xfId="0" applyFont="1" applyFill="1" applyBorder="1" applyAlignment="1">
      <alignment horizontal="center" vertical="center"/>
    </xf>
    <xf numFmtId="0" fontId="80" fillId="0" borderId="17" xfId="0" applyFont="1" applyFill="1" applyBorder="1" applyAlignment="1">
      <alignment horizontal="center" vertical="center"/>
    </xf>
    <xf numFmtId="0" fontId="99" fillId="0" borderId="87" xfId="0" applyFont="1" applyBorder="1" applyAlignment="1" applyProtection="1">
      <alignment horizontal="left" vertical="center"/>
      <protection locked="0"/>
    </xf>
    <xf numFmtId="0" fontId="91" fillId="0" borderId="42" xfId="0" applyFont="1" applyFill="1" applyBorder="1" applyAlignment="1" applyProtection="1">
      <alignment horizontal="center" vertical="center"/>
      <protection/>
    </xf>
    <xf numFmtId="0" fontId="91" fillId="0" borderId="63" xfId="0" applyFont="1" applyFill="1" applyBorder="1" applyAlignment="1" applyProtection="1">
      <alignment horizontal="center" vertical="center"/>
      <protection/>
    </xf>
    <xf numFmtId="38" fontId="76" fillId="0" borderId="11" xfId="49" applyFont="1" applyFill="1" applyBorder="1" applyAlignment="1" applyProtection="1">
      <alignment horizontal="center" vertical="center"/>
      <protection/>
    </xf>
    <xf numFmtId="0" fontId="83" fillId="0" borderId="72" xfId="0" applyFont="1" applyFill="1" applyBorder="1" applyAlignment="1" applyProtection="1">
      <alignment horizontal="center" vertical="center"/>
      <protection locked="0"/>
    </xf>
    <xf numFmtId="0" fontId="83" fillId="0" borderId="66" xfId="0" applyFont="1" applyFill="1" applyBorder="1" applyAlignment="1" applyProtection="1">
      <alignment horizontal="center" vertical="center"/>
      <protection locked="0"/>
    </xf>
    <xf numFmtId="0" fontId="83" fillId="0" borderId="88" xfId="0" applyFont="1" applyFill="1" applyBorder="1" applyAlignment="1" applyProtection="1">
      <alignment horizontal="center" vertical="center"/>
      <protection locked="0"/>
    </xf>
    <xf numFmtId="0" fontId="84" fillId="0" borderId="16" xfId="0" applyFont="1" applyFill="1" applyBorder="1" applyAlignment="1" applyProtection="1">
      <alignment horizontal="right" vertical="center"/>
      <protection locked="0"/>
    </xf>
    <xf numFmtId="38" fontId="76" fillId="0" borderId="11" xfId="49" applyFont="1" applyFill="1" applyBorder="1" applyAlignment="1" applyProtection="1">
      <alignment horizontal="right" vertical="center"/>
      <protection/>
    </xf>
    <xf numFmtId="0" fontId="80" fillId="0" borderId="10" xfId="0" applyFont="1" applyFill="1" applyBorder="1" applyAlignment="1">
      <alignment horizontal="center" vertical="center"/>
    </xf>
    <xf numFmtId="0" fontId="84" fillId="0" borderId="15" xfId="0" applyFont="1" applyFill="1" applyBorder="1" applyAlignment="1" applyProtection="1">
      <alignment horizontal="left" vertical="center"/>
      <protection locked="0"/>
    </xf>
    <xf numFmtId="0" fontId="84" fillId="0" borderId="59" xfId="0" applyFont="1" applyFill="1" applyBorder="1" applyAlignment="1" applyProtection="1">
      <alignment horizontal="left" vertical="center"/>
      <protection locked="0"/>
    </xf>
    <xf numFmtId="0" fontId="84" fillId="0" borderId="14" xfId="0" applyFont="1" applyFill="1" applyBorder="1" applyAlignment="1" applyProtection="1">
      <alignment horizontal="left" vertical="center"/>
      <protection locked="0"/>
    </xf>
    <xf numFmtId="0" fontId="84" fillId="0" borderId="61" xfId="0" applyFont="1" applyFill="1" applyBorder="1" applyAlignment="1" applyProtection="1">
      <alignment horizontal="left" vertical="center"/>
      <protection locked="0"/>
    </xf>
    <xf numFmtId="0" fontId="84" fillId="0" borderId="15" xfId="0" applyFont="1" applyFill="1" applyBorder="1" applyAlignment="1" applyProtection="1">
      <alignment horizontal="center" vertical="center"/>
      <protection locked="0"/>
    </xf>
    <xf numFmtId="0" fontId="86" fillId="0" borderId="82" xfId="0" applyFont="1" applyFill="1" applyBorder="1" applyAlignment="1" applyProtection="1">
      <alignment horizontal="center" vertical="center"/>
      <protection/>
    </xf>
    <xf numFmtId="0" fontId="86" fillId="0" borderId="75" xfId="0" applyFont="1" applyFill="1" applyBorder="1" applyAlignment="1" applyProtection="1">
      <alignment horizontal="center" vertical="center"/>
      <protection/>
    </xf>
    <xf numFmtId="6" fontId="83" fillId="0" borderId="18" xfId="58" applyFont="1" applyFill="1" applyBorder="1" applyAlignment="1" applyProtection="1">
      <alignment horizontal="center" vertical="center"/>
      <protection/>
    </xf>
    <xf numFmtId="6" fontId="83" fillId="0" borderId="42" xfId="58" applyFont="1" applyFill="1" applyBorder="1" applyAlignment="1" applyProtection="1">
      <alignment horizontal="center" vertical="center"/>
      <protection/>
    </xf>
    <xf numFmtId="6" fontId="83" fillId="0" borderId="31" xfId="58" applyFont="1" applyFill="1" applyBorder="1" applyAlignment="1" applyProtection="1">
      <alignment horizontal="center" vertical="center"/>
      <protection/>
    </xf>
    <xf numFmtId="6" fontId="83" fillId="0" borderId="0" xfId="58" applyFont="1" applyFill="1" applyBorder="1" applyAlignment="1" applyProtection="1">
      <alignment horizontal="center" vertical="center"/>
      <protection/>
    </xf>
    <xf numFmtId="6" fontId="83" fillId="0" borderId="89" xfId="58" applyFont="1" applyFill="1" applyBorder="1" applyAlignment="1" applyProtection="1">
      <alignment horizontal="center" vertical="center"/>
      <protection/>
    </xf>
    <xf numFmtId="6" fontId="83" fillId="0" borderId="82" xfId="58" applyFont="1" applyFill="1" applyBorder="1" applyAlignment="1" applyProtection="1">
      <alignment horizontal="center" vertical="center"/>
      <protection/>
    </xf>
    <xf numFmtId="0" fontId="80" fillId="0" borderId="10" xfId="0" applyFont="1" applyFill="1" applyBorder="1" applyAlignment="1" applyProtection="1">
      <alignment horizontal="center" vertical="center"/>
      <protection/>
    </xf>
    <xf numFmtId="0" fontId="80" fillId="0" borderId="11" xfId="0" applyFont="1" applyFill="1" applyBorder="1" applyAlignment="1" applyProtection="1">
      <alignment horizontal="center" vertical="center"/>
      <protection/>
    </xf>
    <xf numFmtId="1" fontId="83" fillId="0" borderId="42" xfId="0" applyNumberFormat="1" applyFont="1" applyFill="1" applyBorder="1" applyAlignment="1" applyProtection="1">
      <alignment horizontal="center" vertical="center"/>
      <protection/>
    </xf>
    <xf numFmtId="1" fontId="83" fillId="0" borderId="0" xfId="0" applyNumberFormat="1" applyFont="1" applyFill="1" applyBorder="1" applyAlignment="1" applyProtection="1">
      <alignment horizontal="center" vertical="center"/>
      <protection/>
    </xf>
    <xf numFmtId="38" fontId="79" fillId="0" borderId="42" xfId="49" applyFont="1" applyFill="1" applyBorder="1" applyAlignment="1" applyProtection="1">
      <alignment horizontal="center" vertical="center"/>
      <protection/>
    </xf>
    <xf numFmtId="38" fontId="79" fillId="0" borderId="0" xfId="49" applyFont="1" applyFill="1" applyBorder="1" applyAlignment="1" applyProtection="1">
      <alignment horizontal="center" vertical="center"/>
      <protection/>
    </xf>
    <xf numFmtId="0" fontId="77" fillId="0" borderId="15" xfId="0" applyFont="1" applyFill="1" applyBorder="1" applyAlignment="1" applyProtection="1">
      <alignment horizontal="center" vertical="center"/>
      <protection locked="0"/>
    </xf>
    <xf numFmtId="0" fontId="77" fillId="0" borderId="14" xfId="0" applyFont="1" applyFill="1" applyBorder="1" applyAlignment="1" applyProtection="1">
      <alignment horizontal="center" vertical="center"/>
      <protection locked="0"/>
    </xf>
    <xf numFmtId="0" fontId="99" fillId="0" borderId="34" xfId="0" applyFont="1" applyBorder="1" applyAlignment="1" applyProtection="1">
      <alignment horizontal="left" vertical="center"/>
      <protection locked="0"/>
    </xf>
    <xf numFmtId="14" fontId="106" fillId="0" borderId="82" xfId="0" applyNumberFormat="1" applyFont="1" applyFill="1" applyBorder="1" applyAlignment="1">
      <alignment horizontal="left"/>
    </xf>
    <xf numFmtId="0" fontId="106" fillId="0" borderId="82" xfId="0" applyFont="1" applyFill="1" applyBorder="1" applyAlignment="1">
      <alignment horizontal="left"/>
    </xf>
    <xf numFmtId="0" fontId="107" fillId="0" borderId="15" xfId="0" applyFont="1" applyFill="1" applyBorder="1" applyAlignment="1" applyProtection="1">
      <alignment horizontal="center" vertical="center"/>
      <protection/>
    </xf>
    <xf numFmtId="0" fontId="107" fillId="0" borderId="16"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FE5"/>
      <rgbColor rgb="00FFFCD9"/>
      <rgbColor rgb="0099CCFF"/>
      <rgbColor rgb="00FF99CC"/>
      <rgbColor rgb="00CC99FF"/>
      <rgbColor rgb="00FAFA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4</xdr:col>
      <xdr:colOff>361950</xdr:colOff>
      <xdr:row>2</xdr:row>
      <xdr:rowOff>390525</xdr:rowOff>
    </xdr:to>
    <xdr:pic>
      <xdr:nvPicPr>
        <xdr:cNvPr id="1" name="Picture 1"/>
        <xdr:cNvPicPr preferRelativeResize="1">
          <a:picLocks noChangeAspect="1"/>
        </xdr:cNvPicPr>
      </xdr:nvPicPr>
      <xdr:blipFill>
        <a:blip r:embed="rId1"/>
        <a:stretch>
          <a:fillRect/>
        </a:stretch>
      </xdr:blipFill>
      <xdr:spPr>
        <a:xfrm>
          <a:off x="438150" y="990600"/>
          <a:ext cx="15621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F144"/>
  <sheetViews>
    <sheetView showZeros="0" tabSelected="1" zoomScale="140" zoomScaleNormal="140" zoomScalePageLayoutView="0" workbookViewId="0" topLeftCell="J38">
      <selection activeCell="AA54" sqref="AA54"/>
    </sheetView>
  </sheetViews>
  <sheetFormatPr defaultColWidth="5.375" defaultRowHeight="21.75" customHeight="1"/>
  <cols>
    <col min="1" max="1" width="5.375" style="24" customWidth="1"/>
    <col min="2" max="6" width="5.375" style="3" customWidth="1"/>
    <col min="7" max="7" width="8.00390625" style="3" bestFit="1" customWidth="1"/>
    <col min="8" max="9" width="5.375" style="3" customWidth="1"/>
    <col min="10" max="10" width="6.50390625" style="3" bestFit="1" customWidth="1"/>
    <col min="11" max="11" width="7.50390625" style="3" bestFit="1" customWidth="1"/>
    <col min="12" max="12" width="4.375" style="3" customWidth="1"/>
    <col min="13" max="13" width="5.375" style="3" customWidth="1"/>
    <col min="14" max="14" width="4.375" style="3" customWidth="1"/>
    <col min="15" max="15" width="4.125" style="3" customWidth="1"/>
    <col min="16" max="16" width="2.375" style="3" customWidth="1"/>
    <col min="17" max="25" width="5.375" style="3" customWidth="1"/>
    <col min="26" max="26" width="7.375" style="3" bestFit="1" customWidth="1"/>
    <col min="27" max="27" width="5.375" style="3" customWidth="1"/>
    <col min="28" max="28" width="4.375" style="3" customWidth="1"/>
    <col min="29" max="29" width="5.875" style="3" bestFit="1" customWidth="1"/>
    <col min="30" max="30" width="4.375" style="3" customWidth="1"/>
    <col min="31" max="31" width="4.50390625" style="3" customWidth="1"/>
    <col min="32" max="16384" width="5.375" style="3" customWidth="1"/>
  </cols>
  <sheetData>
    <row r="1" spans="1:32" ht="37.5" customHeight="1">
      <c r="A1" s="347" t="s">
        <v>52</v>
      </c>
      <c r="B1" s="347"/>
      <c r="C1" s="347"/>
      <c r="D1" s="347"/>
      <c r="E1" s="347"/>
      <c r="F1" s="347"/>
      <c r="G1" s="347"/>
      <c r="H1" s="347"/>
      <c r="I1" s="347"/>
      <c r="J1" s="347"/>
      <c r="K1" s="347"/>
      <c r="L1" s="347"/>
      <c r="M1" s="347"/>
      <c r="N1" s="347"/>
      <c r="O1" s="347"/>
      <c r="P1" s="347"/>
      <c r="Q1" s="347"/>
      <c r="R1" s="347"/>
      <c r="S1" s="347"/>
      <c r="T1" s="347"/>
      <c r="U1" s="347"/>
      <c r="V1" s="347"/>
      <c r="W1" s="347"/>
      <c r="X1" s="347"/>
      <c r="Y1" s="347"/>
      <c r="Z1" s="346" t="s">
        <v>137</v>
      </c>
      <c r="AA1" s="346"/>
      <c r="AB1" s="1"/>
      <c r="AC1" s="128" t="s">
        <v>80</v>
      </c>
      <c r="AD1" s="1"/>
      <c r="AE1" s="128" t="s">
        <v>79</v>
      </c>
      <c r="AF1" s="2"/>
    </row>
    <row r="2" spans="1:32" ht="37.5" customHeight="1" thickBot="1">
      <c r="A2" s="408">
        <v>44293</v>
      </c>
      <c r="B2" s="409"/>
      <c r="C2" s="409"/>
      <c r="D2" s="409"/>
      <c r="E2" s="4"/>
      <c r="F2" s="4"/>
      <c r="G2" s="4"/>
      <c r="H2" s="4"/>
      <c r="I2" s="4"/>
      <c r="J2" s="4"/>
      <c r="K2" s="4"/>
      <c r="L2" s="4"/>
      <c r="M2" s="4"/>
      <c r="N2" s="4"/>
      <c r="O2" s="4"/>
      <c r="P2" s="4"/>
      <c r="Q2" s="4"/>
      <c r="R2" s="4"/>
      <c r="S2" s="4"/>
      <c r="T2" s="4"/>
      <c r="U2" s="4"/>
      <c r="V2" s="4"/>
      <c r="W2" s="4"/>
      <c r="X2" s="4"/>
      <c r="Y2" s="275"/>
      <c r="Z2" s="276"/>
      <c r="AA2" s="276"/>
      <c r="AB2" s="338">
        <f ca="1">NOW()</f>
        <v>44328.55892638889</v>
      </c>
      <c r="AC2" s="339"/>
      <c r="AD2" s="339"/>
      <c r="AE2" s="339"/>
      <c r="AF2" s="2"/>
    </row>
    <row r="3" spans="1:31" ht="34.5" customHeight="1" thickBot="1">
      <c r="A3" s="5"/>
      <c r="B3" s="6"/>
      <c r="C3" s="6"/>
      <c r="D3" s="6"/>
      <c r="E3" s="6"/>
      <c r="F3" s="6"/>
      <c r="G3" s="6"/>
      <c r="H3" s="6"/>
      <c r="I3" s="7"/>
      <c r="J3" s="7" t="s">
        <v>51</v>
      </c>
      <c r="K3" s="6"/>
      <c r="L3" s="352"/>
      <c r="M3" s="352"/>
      <c r="N3" s="243" t="s">
        <v>45</v>
      </c>
      <c r="O3" s="7"/>
      <c r="P3" s="6"/>
      <c r="Q3" s="8"/>
      <c r="R3" s="9" t="s">
        <v>53</v>
      </c>
      <c r="S3" s="10"/>
      <c r="T3" s="348" t="s">
        <v>5</v>
      </c>
      <c r="U3" s="348"/>
      <c r="V3" s="348"/>
      <c r="W3" s="348"/>
      <c r="X3" s="349"/>
      <c r="Y3" s="9" t="s">
        <v>54</v>
      </c>
      <c r="Z3" s="11"/>
      <c r="AA3" s="350" t="s">
        <v>55</v>
      </c>
      <c r="AB3" s="350"/>
      <c r="AC3" s="350"/>
      <c r="AD3" s="350"/>
      <c r="AE3" s="351"/>
    </row>
    <row r="4" spans="1:31" ht="6.75" customHeight="1" thickBo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31" ht="21.75" customHeight="1" thickTop="1">
      <c r="A5" s="129" t="s">
        <v>56</v>
      </c>
      <c r="B5" s="130"/>
      <c r="C5" s="353"/>
      <c r="D5" s="353"/>
      <c r="E5" s="353"/>
      <c r="F5" s="353"/>
      <c r="G5" s="353"/>
      <c r="H5" s="353"/>
      <c r="I5" s="353"/>
      <c r="J5" s="353"/>
      <c r="K5" s="354"/>
      <c r="L5" s="14" t="s">
        <v>57</v>
      </c>
      <c r="M5" s="15"/>
      <c r="N5" s="357"/>
      <c r="O5" s="357"/>
      <c r="P5" s="357"/>
      <c r="Q5" s="357"/>
      <c r="R5" s="357"/>
      <c r="S5" s="357"/>
      <c r="T5" s="357"/>
      <c r="U5" s="357"/>
      <c r="V5" s="357"/>
      <c r="W5" s="357"/>
      <c r="X5" s="357"/>
      <c r="Y5" s="152"/>
      <c r="Z5" s="153"/>
      <c r="AA5" s="154" t="s">
        <v>53</v>
      </c>
      <c r="AB5" s="362"/>
      <c r="AC5" s="363"/>
      <c r="AD5" s="363"/>
      <c r="AE5" s="364"/>
    </row>
    <row r="6" spans="1:31" ht="21.75" customHeight="1">
      <c r="A6" s="131"/>
      <c r="B6" s="132"/>
      <c r="C6" s="355"/>
      <c r="D6" s="355"/>
      <c r="E6" s="355"/>
      <c r="F6" s="355"/>
      <c r="G6" s="355"/>
      <c r="H6" s="355"/>
      <c r="I6" s="355"/>
      <c r="J6" s="355"/>
      <c r="K6" s="356"/>
      <c r="L6" s="16"/>
      <c r="M6" s="16"/>
      <c r="N6" s="358"/>
      <c r="O6" s="358"/>
      <c r="P6" s="358"/>
      <c r="Q6" s="358"/>
      <c r="R6" s="358"/>
      <c r="S6" s="358"/>
      <c r="T6" s="358"/>
      <c r="U6" s="358"/>
      <c r="V6" s="358"/>
      <c r="W6" s="358"/>
      <c r="X6" s="358"/>
      <c r="Y6" s="99" t="s">
        <v>58</v>
      </c>
      <c r="Z6" s="155"/>
      <c r="AA6" s="156" t="s">
        <v>54</v>
      </c>
      <c r="AB6" s="359"/>
      <c r="AC6" s="360"/>
      <c r="AD6" s="360"/>
      <c r="AE6" s="361"/>
    </row>
    <row r="7" spans="1:31" ht="21.75" customHeight="1">
      <c r="A7" s="133" t="s">
        <v>59</v>
      </c>
      <c r="B7" s="134"/>
      <c r="C7" s="386"/>
      <c r="D7" s="386"/>
      <c r="E7" s="386"/>
      <c r="F7" s="386"/>
      <c r="G7" s="386"/>
      <c r="H7" s="386"/>
      <c r="I7" s="386"/>
      <c r="J7" s="386"/>
      <c r="K7" s="386"/>
      <c r="L7" s="386"/>
      <c r="M7" s="386"/>
      <c r="N7" s="386"/>
      <c r="O7" s="386"/>
      <c r="P7" s="386"/>
      <c r="Q7" s="386"/>
      <c r="R7" s="386"/>
      <c r="S7" s="386"/>
      <c r="T7" s="387"/>
      <c r="U7" s="148" t="s">
        <v>60</v>
      </c>
      <c r="V7" s="149"/>
      <c r="W7" s="405"/>
      <c r="X7" s="405"/>
      <c r="Y7" s="405"/>
      <c r="Z7" s="157"/>
      <c r="AA7" s="158" t="s">
        <v>61</v>
      </c>
      <c r="AB7" s="380"/>
      <c r="AC7" s="381"/>
      <c r="AD7" s="381"/>
      <c r="AE7" s="382"/>
    </row>
    <row r="8" spans="1:31" ht="21.75" customHeight="1">
      <c r="A8" s="135"/>
      <c r="B8" s="117"/>
      <c r="C8" s="388"/>
      <c r="D8" s="388"/>
      <c r="E8" s="388"/>
      <c r="F8" s="388"/>
      <c r="G8" s="388"/>
      <c r="H8" s="388"/>
      <c r="I8" s="388"/>
      <c r="J8" s="388"/>
      <c r="K8" s="388"/>
      <c r="L8" s="388"/>
      <c r="M8" s="388"/>
      <c r="N8" s="388"/>
      <c r="O8" s="388"/>
      <c r="P8" s="388"/>
      <c r="Q8" s="388"/>
      <c r="R8" s="388"/>
      <c r="S8" s="388"/>
      <c r="T8" s="389"/>
      <c r="U8" s="150"/>
      <c r="V8" s="151"/>
      <c r="W8" s="406"/>
      <c r="X8" s="406"/>
      <c r="Y8" s="406"/>
      <c r="Z8" s="159" t="s">
        <v>62</v>
      </c>
      <c r="AA8" s="158" t="s">
        <v>61</v>
      </c>
      <c r="AB8" s="380"/>
      <c r="AC8" s="381"/>
      <c r="AD8" s="381"/>
      <c r="AE8" s="382"/>
    </row>
    <row r="9" spans="1:31" ht="21.75" customHeight="1">
      <c r="A9" s="133" t="s">
        <v>63</v>
      </c>
      <c r="B9" s="134"/>
      <c r="C9" s="365"/>
      <c r="D9" s="365"/>
      <c r="E9" s="134"/>
      <c r="F9" s="365"/>
      <c r="G9" s="365"/>
      <c r="H9" s="134"/>
      <c r="I9" s="134"/>
      <c r="J9" s="370"/>
      <c r="K9" s="134"/>
      <c r="L9" s="134"/>
      <c r="M9" s="365"/>
      <c r="N9" s="365"/>
      <c r="O9" s="134"/>
      <c r="P9" s="372"/>
      <c r="Q9" s="372"/>
      <c r="R9" s="134"/>
      <c r="S9" s="134"/>
      <c r="T9" s="134"/>
      <c r="U9" s="140" t="s">
        <v>64</v>
      </c>
      <c r="V9" s="141"/>
      <c r="W9" s="19"/>
      <c r="X9" s="96" t="s">
        <v>187</v>
      </c>
      <c r="Y9" s="410" t="s">
        <v>188</v>
      </c>
      <c r="Z9" s="410"/>
      <c r="AA9" s="99"/>
      <c r="AB9" s="21"/>
      <c r="AC9" s="390"/>
      <c r="AD9" s="390"/>
      <c r="AE9" s="146" t="s">
        <v>65</v>
      </c>
    </row>
    <row r="10" spans="1:31" ht="21.75" customHeight="1" thickBot="1">
      <c r="A10" s="136"/>
      <c r="B10" s="137"/>
      <c r="C10" s="366"/>
      <c r="D10" s="366"/>
      <c r="E10" s="137" t="s">
        <v>66</v>
      </c>
      <c r="F10" s="366"/>
      <c r="G10" s="366"/>
      <c r="H10" s="137" t="s">
        <v>67</v>
      </c>
      <c r="I10" s="137" t="s">
        <v>68</v>
      </c>
      <c r="J10" s="371"/>
      <c r="K10" s="137" t="s">
        <v>69</v>
      </c>
      <c r="L10" s="138" t="s">
        <v>70</v>
      </c>
      <c r="M10" s="366"/>
      <c r="N10" s="366"/>
      <c r="O10" s="139" t="s">
        <v>71</v>
      </c>
      <c r="P10" s="373"/>
      <c r="Q10" s="373"/>
      <c r="R10" s="142" t="s">
        <v>50</v>
      </c>
      <c r="S10" s="139"/>
      <c r="T10" s="137"/>
      <c r="U10" s="143"/>
      <c r="V10" s="144"/>
      <c r="W10" s="277"/>
      <c r="X10" s="278" t="s">
        <v>187</v>
      </c>
      <c r="Y10" s="411" t="s">
        <v>188</v>
      </c>
      <c r="Z10" s="411"/>
      <c r="AA10" s="279"/>
      <c r="AB10" s="23"/>
      <c r="AC10" s="383"/>
      <c r="AD10" s="383"/>
      <c r="AE10" s="147" t="s">
        <v>65</v>
      </c>
    </row>
    <row r="11" ht="6.75" customHeight="1" thickBot="1" thickTop="1"/>
    <row r="12" spans="1:31" s="29" customFormat="1" ht="21" customHeight="1" thickBot="1">
      <c r="A12" s="160" t="s">
        <v>72</v>
      </c>
      <c r="B12" s="161"/>
      <c r="C12" s="162"/>
      <c r="D12" s="161"/>
      <c r="E12" s="161"/>
      <c r="F12" s="161"/>
      <c r="G12" s="161"/>
      <c r="H12" s="161"/>
      <c r="I12" s="161"/>
      <c r="J12" s="163" t="s">
        <v>73</v>
      </c>
      <c r="K12" s="385" t="s">
        <v>82</v>
      </c>
      <c r="L12" s="375"/>
      <c r="M12" s="374" t="s">
        <v>83</v>
      </c>
      <c r="N12" s="375"/>
      <c r="O12" s="242" t="s">
        <v>128</v>
      </c>
      <c r="P12" s="20"/>
      <c r="Q12" s="25" t="s">
        <v>72</v>
      </c>
      <c r="R12" s="26"/>
      <c r="S12" s="27"/>
      <c r="T12" s="26"/>
      <c r="U12" s="26"/>
      <c r="V12" s="26"/>
      <c r="W12" s="26"/>
      <c r="X12" s="26"/>
      <c r="Y12" s="26"/>
      <c r="Z12" s="163" t="s">
        <v>73</v>
      </c>
      <c r="AA12" s="385" t="s">
        <v>82</v>
      </c>
      <c r="AB12" s="375"/>
      <c r="AC12" s="26" t="s">
        <v>83</v>
      </c>
      <c r="AD12" s="28"/>
      <c r="AE12" s="242" t="s">
        <v>128</v>
      </c>
    </row>
    <row r="13" spans="1:31" ht="22.5" customHeight="1">
      <c r="A13" s="164" t="s">
        <v>8</v>
      </c>
      <c r="B13" s="124"/>
      <c r="C13" s="125"/>
      <c r="D13" s="165" t="s">
        <v>18</v>
      </c>
      <c r="E13" s="166"/>
      <c r="F13" s="167"/>
      <c r="G13" s="330" t="s">
        <v>215</v>
      </c>
      <c r="H13" s="167"/>
      <c r="I13" s="168"/>
      <c r="J13" s="234">
        <v>8.3</v>
      </c>
      <c r="K13" s="30">
        <v>0</v>
      </c>
      <c r="L13" s="31" t="s">
        <v>81</v>
      </c>
      <c r="M13" s="268">
        <f aca="true" t="shared" si="0" ref="M13:M58">J13*K13</f>
        <v>0</v>
      </c>
      <c r="N13" s="32" t="s">
        <v>46</v>
      </c>
      <c r="O13" s="33">
        <v>110</v>
      </c>
      <c r="P13" s="13"/>
      <c r="Q13" s="107" t="s">
        <v>103</v>
      </c>
      <c r="R13" s="99"/>
      <c r="S13" s="91"/>
      <c r="T13" s="376" t="s">
        <v>195</v>
      </c>
      <c r="U13" s="376"/>
      <c r="V13" s="376"/>
      <c r="W13" s="377" t="s">
        <v>201</v>
      </c>
      <c r="X13" s="377"/>
      <c r="Y13" s="378"/>
      <c r="Z13" s="239">
        <f>VLOOKUP(T13,A100:G105,7,FALSE)</f>
        <v>7.9</v>
      </c>
      <c r="AA13" s="54">
        <v>0</v>
      </c>
      <c r="AB13" s="216" t="s">
        <v>81</v>
      </c>
      <c r="AC13" s="262">
        <f>Z13*AA13</f>
        <v>0</v>
      </c>
      <c r="AD13" s="110" t="s">
        <v>46</v>
      </c>
      <c r="AE13" s="217">
        <v>24</v>
      </c>
    </row>
    <row r="14" spans="1:31" ht="22.5" customHeight="1">
      <c r="A14" s="195" t="s">
        <v>9</v>
      </c>
      <c r="B14" s="169"/>
      <c r="C14" s="111"/>
      <c r="D14" s="170" t="s">
        <v>19</v>
      </c>
      <c r="E14" s="112"/>
      <c r="F14" s="113"/>
      <c r="G14" s="307" t="s">
        <v>229</v>
      </c>
      <c r="H14" s="113"/>
      <c r="I14" s="171"/>
      <c r="J14" s="235">
        <v>6.7</v>
      </c>
      <c r="K14" s="44">
        <v>0</v>
      </c>
      <c r="L14" s="45" t="s">
        <v>81</v>
      </c>
      <c r="M14" s="269">
        <f t="shared" si="0"/>
        <v>0</v>
      </c>
      <c r="N14" s="46" t="s">
        <v>46</v>
      </c>
      <c r="O14" s="47">
        <v>110</v>
      </c>
      <c r="P14" s="13"/>
      <c r="Q14" s="195" t="s">
        <v>9</v>
      </c>
      <c r="R14" s="111"/>
      <c r="S14" s="200"/>
      <c r="T14" s="337" t="s">
        <v>184</v>
      </c>
      <c r="U14" s="337"/>
      <c r="V14" s="337"/>
      <c r="W14" s="307"/>
      <c r="X14" s="307" t="s">
        <v>3</v>
      </c>
      <c r="Y14" s="307"/>
      <c r="Z14" s="114">
        <f>VLOOKUP(T14,A100:G105,7,FALSE)</f>
        <v>11.3</v>
      </c>
      <c r="AA14" s="58"/>
      <c r="AB14" s="115" t="s">
        <v>81</v>
      </c>
      <c r="AC14" s="263">
        <f>Z14*AA14</f>
        <v>0</v>
      </c>
      <c r="AD14" s="218" t="s">
        <v>46</v>
      </c>
      <c r="AE14" s="219">
        <v>24</v>
      </c>
    </row>
    <row r="15" spans="1:31" ht="22.5" customHeight="1">
      <c r="A15" s="195" t="s">
        <v>9</v>
      </c>
      <c r="B15" s="169"/>
      <c r="C15" s="111"/>
      <c r="D15" s="170" t="s">
        <v>20</v>
      </c>
      <c r="E15" s="112"/>
      <c r="F15" s="113"/>
      <c r="G15" s="307" t="s">
        <v>229</v>
      </c>
      <c r="H15" s="113"/>
      <c r="I15" s="171"/>
      <c r="J15" s="235">
        <v>4.4</v>
      </c>
      <c r="K15" s="44">
        <v>0</v>
      </c>
      <c r="L15" s="45" t="s">
        <v>81</v>
      </c>
      <c r="M15" s="269">
        <f t="shared" si="0"/>
        <v>0</v>
      </c>
      <c r="N15" s="46" t="s">
        <v>46</v>
      </c>
      <c r="O15" s="47">
        <v>220</v>
      </c>
      <c r="P15" s="13"/>
      <c r="Q15" s="195" t="s">
        <v>9</v>
      </c>
      <c r="R15" s="111"/>
      <c r="S15" s="200"/>
      <c r="T15" s="337" t="s">
        <v>185</v>
      </c>
      <c r="U15" s="337"/>
      <c r="V15" s="337"/>
      <c r="W15" s="307"/>
      <c r="X15" s="307" t="s">
        <v>3</v>
      </c>
      <c r="Y15" s="307"/>
      <c r="Z15" s="114">
        <f>VLOOKUP(T15,A100:G105,7,FALSE)</f>
        <v>19.21</v>
      </c>
      <c r="AA15" s="58"/>
      <c r="AB15" s="115" t="s">
        <v>81</v>
      </c>
      <c r="AC15" s="263">
        <f>Z15*AA15</f>
        <v>0</v>
      </c>
      <c r="AD15" s="218" t="s">
        <v>46</v>
      </c>
      <c r="AE15" s="219">
        <v>24</v>
      </c>
    </row>
    <row r="16" spans="1:31" ht="22.5" customHeight="1">
      <c r="A16" s="195" t="s">
        <v>9</v>
      </c>
      <c r="B16" s="169"/>
      <c r="C16" s="111"/>
      <c r="D16" s="170" t="s">
        <v>21</v>
      </c>
      <c r="E16" s="112"/>
      <c r="F16" s="113"/>
      <c r="G16" s="307" t="s">
        <v>229</v>
      </c>
      <c r="I16" s="171"/>
      <c r="J16" s="235">
        <v>2.7</v>
      </c>
      <c r="K16" s="44">
        <v>0</v>
      </c>
      <c r="L16" s="45" t="s">
        <v>81</v>
      </c>
      <c r="M16" s="269">
        <f t="shared" si="0"/>
        <v>0</v>
      </c>
      <c r="N16" s="46" t="s">
        <v>46</v>
      </c>
      <c r="O16" s="47">
        <v>330</v>
      </c>
      <c r="P16" s="13"/>
      <c r="Q16" s="196" t="s">
        <v>9</v>
      </c>
      <c r="R16" s="173"/>
      <c r="S16" s="292"/>
      <c r="T16" s="407" t="s">
        <v>186</v>
      </c>
      <c r="U16" s="407"/>
      <c r="V16" s="407"/>
      <c r="W16" s="308"/>
      <c r="X16" s="308" t="s">
        <v>3</v>
      </c>
      <c r="Y16" s="308"/>
      <c r="Z16" s="283">
        <f>VLOOKUP(T16,A100:G105,7,FALSE)</f>
        <v>22.6</v>
      </c>
      <c r="AA16" s="75"/>
      <c r="AB16" s="293" t="s">
        <v>81</v>
      </c>
      <c r="AC16" s="266">
        <f>Z16*AA16</f>
        <v>0</v>
      </c>
      <c r="AD16" s="228" t="s">
        <v>46</v>
      </c>
      <c r="AE16" s="226">
        <v>24</v>
      </c>
    </row>
    <row r="17" spans="1:31" ht="22.5" customHeight="1">
      <c r="A17" s="195" t="s">
        <v>9</v>
      </c>
      <c r="B17" s="169"/>
      <c r="C17" s="111"/>
      <c r="D17" s="170" t="s">
        <v>117</v>
      </c>
      <c r="E17" s="112"/>
      <c r="F17" s="113"/>
      <c r="G17" s="307" t="s">
        <v>229</v>
      </c>
      <c r="H17" s="113"/>
      <c r="I17" s="171"/>
      <c r="J17" s="235">
        <v>2.3</v>
      </c>
      <c r="K17" s="44">
        <v>0</v>
      </c>
      <c r="L17" s="45" t="s">
        <v>81</v>
      </c>
      <c r="M17" s="269">
        <f t="shared" si="0"/>
        <v>0</v>
      </c>
      <c r="N17" s="46" t="s">
        <v>46</v>
      </c>
      <c r="O17" s="47">
        <v>440</v>
      </c>
      <c r="P17" s="13"/>
      <c r="Q17" s="205" t="s">
        <v>143</v>
      </c>
      <c r="R17" s="99"/>
      <c r="S17" s="108"/>
      <c r="T17" s="344" t="s">
        <v>190</v>
      </c>
      <c r="U17" s="344"/>
      <c r="V17" s="344"/>
      <c r="W17" s="344"/>
      <c r="X17" s="334" t="s">
        <v>144</v>
      </c>
      <c r="Y17" s="96"/>
      <c r="Z17" s="234">
        <f>VLOOKUP(D34,A106:G135,7,FALSE)</f>
        <v>4.8</v>
      </c>
      <c r="AA17" s="54">
        <v>0</v>
      </c>
      <c r="AB17" s="109" t="s">
        <v>81</v>
      </c>
      <c r="AC17" s="262">
        <f aca="true" t="shared" si="1" ref="AC17:AC58">Z17*AA17</f>
        <v>0</v>
      </c>
      <c r="AD17" s="110" t="s">
        <v>2</v>
      </c>
      <c r="AE17" s="224">
        <v>20</v>
      </c>
    </row>
    <row r="18" spans="1:31" ht="22.5" customHeight="1">
      <c r="A18" s="196" t="s">
        <v>9</v>
      </c>
      <c r="B18" s="172"/>
      <c r="C18" s="173"/>
      <c r="D18" s="174" t="s">
        <v>22</v>
      </c>
      <c r="E18" s="175"/>
      <c r="F18" s="176"/>
      <c r="G18" s="307" t="s">
        <v>229</v>
      </c>
      <c r="H18" s="176"/>
      <c r="I18" s="177"/>
      <c r="J18" s="236">
        <v>1.8</v>
      </c>
      <c r="K18" s="61">
        <v>0</v>
      </c>
      <c r="L18" s="62" t="s">
        <v>81</v>
      </c>
      <c r="M18" s="270">
        <f t="shared" si="0"/>
        <v>0</v>
      </c>
      <c r="N18" s="63" t="s">
        <v>48</v>
      </c>
      <c r="O18" s="64">
        <v>550</v>
      </c>
      <c r="P18" s="13"/>
      <c r="Q18" s="195" t="s">
        <v>3</v>
      </c>
      <c r="R18" s="111"/>
      <c r="S18" s="112"/>
      <c r="T18" s="337" t="s">
        <v>193</v>
      </c>
      <c r="U18" s="337"/>
      <c r="V18" s="337"/>
      <c r="W18" s="337"/>
      <c r="X18" s="307" t="s">
        <v>3</v>
      </c>
      <c r="Y18" s="113"/>
      <c r="Z18" s="335">
        <f>VLOOKUP(T18,A106:G114,7,FALSE)</f>
        <v>15.12</v>
      </c>
      <c r="AA18" s="58"/>
      <c r="AB18" s="225" t="s">
        <v>81</v>
      </c>
      <c r="AC18" s="263">
        <f t="shared" si="1"/>
        <v>0</v>
      </c>
      <c r="AD18" s="218" t="s">
        <v>2</v>
      </c>
      <c r="AE18" s="219">
        <v>20</v>
      </c>
    </row>
    <row r="19" spans="1:31" ht="22.5" customHeight="1">
      <c r="A19" s="178" t="s">
        <v>10</v>
      </c>
      <c r="B19" s="179"/>
      <c r="C19" s="180"/>
      <c r="D19" s="181" t="s">
        <v>23</v>
      </c>
      <c r="E19" s="182"/>
      <c r="F19" s="183"/>
      <c r="G19" s="306" t="s">
        <v>202</v>
      </c>
      <c r="H19" s="183"/>
      <c r="I19" s="184"/>
      <c r="J19" s="237">
        <v>0.1</v>
      </c>
      <c r="K19" s="65">
        <v>0</v>
      </c>
      <c r="L19" s="66" t="s">
        <v>121</v>
      </c>
      <c r="M19" s="271">
        <f t="shared" si="0"/>
        <v>0</v>
      </c>
      <c r="N19" s="67" t="s">
        <v>47</v>
      </c>
      <c r="O19" s="68">
        <v>250</v>
      </c>
      <c r="P19" s="13"/>
      <c r="Q19" s="195" t="s">
        <v>9</v>
      </c>
      <c r="R19" s="111"/>
      <c r="S19" s="112"/>
      <c r="T19" s="337" t="s">
        <v>194</v>
      </c>
      <c r="U19" s="337"/>
      <c r="V19" s="337"/>
      <c r="W19" s="337"/>
      <c r="X19" s="307" t="s">
        <v>9</v>
      </c>
      <c r="Y19" s="113"/>
      <c r="Z19" s="335">
        <f>VLOOKUP(T19,A106:G115,7,FALSE)</f>
        <v>22.68</v>
      </c>
      <c r="AA19" s="58">
        <v>0</v>
      </c>
      <c r="AB19" s="225" t="s">
        <v>81</v>
      </c>
      <c r="AC19" s="263">
        <f t="shared" si="1"/>
        <v>0</v>
      </c>
      <c r="AD19" s="218" t="s">
        <v>2</v>
      </c>
      <c r="AE19" s="219">
        <v>20</v>
      </c>
    </row>
    <row r="20" spans="1:31" ht="22.5" customHeight="1">
      <c r="A20" s="185" t="s">
        <v>209</v>
      </c>
      <c r="B20" s="134"/>
      <c r="C20" s="145"/>
      <c r="D20" s="186" t="s">
        <v>24</v>
      </c>
      <c r="E20" s="187"/>
      <c r="F20" s="188"/>
      <c r="G20" s="307" t="s">
        <v>216</v>
      </c>
      <c r="H20" s="188"/>
      <c r="I20" s="189"/>
      <c r="J20" s="234">
        <v>5</v>
      </c>
      <c r="K20" s="37"/>
      <c r="L20" s="69" t="s">
        <v>81</v>
      </c>
      <c r="M20" s="272">
        <f t="shared" si="0"/>
        <v>0</v>
      </c>
      <c r="N20" s="39" t="s">
        <v>47</v>
      </c>
      <c r="O20" s="40">
        <v>100</v>
      </c>
      <c r="P20" s="13"/>
      <c r="Q20" s="195" t="s">
        <v>9</v>
      </c>
      <c r="R20" s="111"/>
      <c r="S20" s="112"/>
      <c r="T20" s="337" t="s">
        <v>192</v>
      </c>
      <c r="U20" s="337"/>
      <c r="V20" s="337"/>
      <c r="W20" s="337"/>
      <c r="X20" s="307" t="s">
        <v>9</v>
      </c>
      <c r="Y20" s="113"/>
      <c r="Z20" s="335">
        <f>VLOOKUP(T20,A106:G116,7,FALSE)</f>
        <v>29.16</v>
      </c>
      <c r="AA20" s="58"/>
      <c r="AB20" s="225" t="s">
        <v>81</v>
      </c>
      <c r="AC20" s="263">
        <f t="shared" si="1"/>
        <v>0</v>
      </c>
      <c r="AD20" s="218" t="s">
        <v>2</v>
      </c>
      <c r="AE20" s="219">
        <v>20</v>
      </c>
    </row>
    <row r="21" spans="1:31" ht="22.5" customHeight="1">
      <c r="A21" s="195" t="s">
        <v>9</v>
      </c>
      <c r="B21" s="169"/>
      <c r="C21" s="111"/>
      <c r="D21" s="170" t="s">
        <v>25</v>
      </c>
      <c r="E21" s="112"/>
      <c r="F21" s="113"/>
      <c r="G21" s="307" t="s">
        <v>229</v>
      </c>
      <c r="H21" s="113"/>
      <c r="I21" s="171"/>
      <c r="J21" s="235">
        <v>4.3</v>
      </c>
      <c r="K21" s="44">
        <v>0</v>
      </c>
      <c r="L21" s="45" t="s">
        <v>81</v>
      </c>
      <c r="M21" s="269">
        <f t="shared" si="0"/>
        <v>0</v>
      </c>
      <c r="N21" s="46" t="s">
        <v>48</v>
      </c>
      <c r="O21" s="47">
        <v>100</v>
      </c>
      <c r="P21" s="13"/>
      <c r="Q21" s="196" t="s">
        <v>9</v>
      </c>
      <c r="R21" s="173"/>
      <c r="S21" s="175"/>
      <c r="T21" s="407" t="s">
        <v>191</v>
      </c>
      <c r="U21" s="407"/>
      <c r="V21" s="407"/>
      <c r="W21" s="407"/>
      <c r="X21" s="308" t="s">
        <v>9</v>
      </c>
      <c r="Y21" s="176"/>
      <c r="Z21" s="237">
        <f>VLOOKUP(T21,A106:G113,7,FALSE)*3</f>
        <v>136.07999999999998</v>
      </c>
      <c r="AA21" s="75"/>
      <c r="AB21" s="227" t="s">
        <v>81</v>
      </c>
      <c r="AC21" s="266">
        <f t="shared" si="1"/>
        <v>0</v>
      </c>
      <c r="AD21" s="228" t="s">
        <v>2</v>
      </c>
      <c r="AE21" s="226">
        <v>20</v>
      </c>
    </row>
    <row r="22" spans="1:31" ht="22.5" customHeight="1">
      <c r="A22" s="195" t="s">
        <v>9</v>
      </c>
      <c r="B22" s="169"/>
      <c r="C22" s="111"/>
      <c r="D22" s="170" t="s">
        <v>26</v>
      </c>
      <c r="E22" s="112"/>
      <c r="F22" s="113"/>
      <c r="G22" s="307" t="s">
        <v>229</v>
      </c>
      <c r="H22" s="113"/>
      <c r="I22" s="171"/>
      <c r="J22" s="235">
        <v>3.5</v>
      </c>
      <c r="K22" s="44">
        <v>0</v>
      </c>
      <c r="L22" s="45" t="s">
        <v>81</v>
      </c>
      <c r="M22" s="269">
        <f t="shared" si="0"/>
        <v>0</v>
      </c>
      <c r="N22" s="46" t="s">
        <v>48</v>
      </c>
      <c r="O22" s="47">
        <v>100</v>
      </c>
      <c r="P22" s="13"/>
      <c r="Q22" s="107" t="s">
        <v>106</v>
      </c>
      <c r="R22" s="99"/>
      <c r="S22" s="108"/>
      <c r="T22" s="294" t="s">
        <v>75</v>
      </c>
      <c r="U22" s="108"/>
      <c r="V22" s="96"/>
      <c r="W22" s="96"/>
      <c r="X22" s="96"/>
      <c r="Y22" s="96"/>
      <c r="Z22" s="239">
        <v>12.5</v>
      </c>
      <c r="AA22" s="54"/>
      <c r="AB22" s="109" t="s">
        <v>74</v>
      </c>
      <c r="AC22" s="262">
        <f t="shared" si="1"/>
        <v>0</v>
      </c>
      <c r="AD22" s="110" t="s">
        <v>47</v>
      </c>
      <c r="AE22" s="224">
        <v>30</v>
      </c>
    </row>
    <row r="23" spans="1:31" ht="22.5" customHeight="1">
      <c r="A23" s="195" t="s">
        <v>9</v>
      </c>
      <c r="B23" s="169"/>
      <c r="C23" s="111"/>
      <c r="D23" s="170" t="s">
        <v>27</v>
      </c>
      <c r="E23" s="112"/>
      <c r="F23" s="113"/>
      <c r="G23" s="307" t="s">
        <v>229</v>
      </c>
      <c r="H23" s="113"/>
      <c r="I23" s="171"/>
      <c r="J23" s="235">
        <v>2.8</v>
      </c>
      <c r="K23" s="44">
        <v>0</v>
      </c>
      <c r="L23" s="45" t="s">
        <v>81</v>
      </c>
      <c r="M23" s="269">
        <f t="shared" si="0"/>
        <v>0</v>
      </c>
      <c r="N23" s="46" t="s">
        <v>48</v>
      </c>
      <c r="O23" s="47">
        <v>100</v>
      </c>
      <c r="P23" s="13"/>
      <c r="Q23" s="195" t="s">
        <v>9</v>
      </c>
      <c r="R23" s="111"/>
      <c r="S23" s="112"/>
      <c r="T23" s="201" t="s">
        <v>76</v>
      </c>
      <c r="U23" s="112"/>
      <c r="V23" s="113"/>
      <c r="W23" s="113"/>
      <c r="X23" s="113"/>
      <c r="Y23" s="113"/>
      <c r="Z23" s="114">
        <v>9.5</v>
      </c>
      <c r="AA23" s="58"/>
      <c r="AB23" s="225" t="s">
        <v>74</v>
      </c>
      <c r="AC23" s="263">
        <f t="shared" si="1"/>
        <v>0</v>
      </c>
      <c r="AD23" s="218" t="s">
        <v>46</v>
      </c>
      <c r="AE23" s="219">
        <v>30</v>
      </c>
    </row>
    <row r="24" spans="1:31" ht="22.5" customHeight="1">
      <c r="A24" s="195" t="s">
        <v>9</v>
      </c>
      <c r="B24" s="169"/>
      <c r="C24" s="111"/>
      <c r="D24" s="170" t="s">
        <v>28</v>
      </c>
      <c r="E24" s="112"/>
      <c r="F24" s="113"/>
      <c r="G24" s="307" t="s">
        <v>229</v>
      </c>
      <c r="H24" s="113"/>
      <c r="I24" s="171"/>
      <c r="J24" s="235">
        <v>2.1</v>
      </c>
      <c r="K24" s="44">
        <v>0</v>
      </c>
      <c r="L24" s="45" t="s">
        <v>81</v>
      </c>
      <c r="M24" s="269">
        <f t="shared" si="0"/>
        <v>0</v>
      </c>
      <c r="N24" s="46" t="s">
        <v>48</v>
      </c>
      <c r="O24" s="47">
        <v>100</v>
      </c>
      <c r="P24" s="13"/>
      <c r="Q24" s="195" t="s">
        <v>9</v>
      </c>
      <c r="R24" s="111"/>
      <c r="S24" s="112"/>
      <c r="T24" s="201" t="s">
        <v>77</v>
      </c>
      <c r="U24" s="112"/>
      <c r="V24" s="113"/>
      <c r="W24" s="113"/>
      <c r="X24" s="113"/>
      <c r="Y24" s="113"/>
      <c r="Z24" s="114">
        <v>6.5</v>
      </c>
      <c r="AA24" s="58"/>
      <c r="AB24" s="225" t="s">
        <v>74</v>
      </c>
      <c r="AC24" s="263">
        <f t="shared" si="1"/>
        <v>0</v>
      </c>
      <c r="AD24" s="218" t="s">
        <v>46</v>
      </c>
      <c r="AE24" s="219">
        <v>30</v>
      </c>
    </row>
    <row r="25" spans="1:31" ht="22.5" customHeight="1">
      <c r="A25" s="195" t="s">
        <v>9</v>
      </c>
      <c r="B25" s="169"/>
      <c r="C25" s="111"/>
      <c r="D25" s="170" t="s">
        <v>118</v>
      </c>
      <c r="E25" s="112"/>
      <c r="F25" s="113"/>
      <c r="G25" s="307" t="s">
        <v>229</v>
      </c>
      <c r="H25" s="113"/>
      <c r="I25" s="171"/>
      <c r="J25" s="235">
        <v>1.8</v>
      </c>
      <c r="K25" s="44">
        <v>0</v>
      </c>
      <c r="L25" s="45" t="s">
        <v>81</v>
      </c>
      <c r="M25" s="269">
        <f t="shared" si="0"/>
        <v>0</v>
      </c>
      <c r="N25" s="46" t="s">
        <v>48</v>
      </c>
      <c r="O25" s="47">
        <v>100</v>
      </c>
      <c r="P25" s="13"/>
      <c r="Q25" s="195" t="s">
        <v>9</v>
      </c>
      <c r="R25" s="111"/>
      <c r="S25" s="112"/>
      <c r="T25" s="201" t="s">
        <v>115</v>
      </c>
      <c r="U25" s="112"/>
      <c r="V25" s="113"/>
      <c r="W25" s="113"/>
      <c r="X25" s="113"/>
      <c r="Y25" s="113"/>
      <c r="Z25" s="114">
        <v>5.3</v>
      </c>
      <c r="AA25" s="58">
        <v>0</v>
      </c>
      <c r="AB25" s="225" t="s">
        <v>74</v>
      </c>
      <c r="AC25" s="263">
        <f t="shared" si="1"/>
        <v>0</v>
      </c>
      <c r="AD25" s="218" t="s">
        <v>46</v>
      </c>
      <c r="AE25" s="219">
        <v>30</v>
      </c>
    </row>
    <row r="26" spans="1:31" ht="22.5" customHeight="1">
      <c r="A26" s="196" t="s">
        <v>9</v>
      </c>
      <c r="B26" s="172"/>
      <c r="C26" s="173"/>
      <c r="D26" s="174" t="s">
        <v>29</v>
      </c>
      <c r="E26" s="175"/>
      <c r="F26" s="176"/>
      <c r="G26" s="308" t="s">
        <v>229</v>
      </c>
      <c r="H26" s="176"/>
      <c r="I26" s="177"/>
      <c r="J26" s="236">
        <v>1.3</v>
      </c>
      <c r="K26" s="61">
        <v>0</v>
      </c>
      <c r="L26" s="62" t="s">
        <v>81</v>
      </c>
      <c r="M26" s="270">
        <f t="shared" si="0"/>
        <v>0</v>
      </c>
      <c r="N26" s="63" t="s">
        <v>48</v>
      </c>
      <c r="O26" s="64">
        <v>20</v>
      </c>
      <c r="P26" s="13"/>
      <c r="Q26" s="196" t="s">
        <v>9</v>
      </c>
      <c r="R26" s="173"/>
      <c r="S26" s="175"/>
      <c r="T26" s="207" t="s">
        <v>122</v>
      </c>
      <c r="U26" s="175"/>
      <c r="V26" s="176"/>
      <c r="W26" s="176"/>
      <c r="X26" s="176"/>
      <c r="Y26" s="176"/>
      <c r="Z26" s="240">
        <v>5.3</v>
      </c>
      <c r="AA26" s="75">
        <v>0</v>
      </c>
      <c r="AB26" s="227" t="s">
        <v>74</v>
      </c>
      <c r="AC26" s="266">
        <f t="shared" si="1"/>
        <v>0</v>
      </c>
      <c r="AD26" s="228" t="s">
        <v>46</v>
      </c>
      <c r="AE26" s="226">
        <v>30</v>
      </c>
    </row>
    <row r="27" spans="1:31" ht="22.5" customHeight="1">
      <c r="A27" s="336" t="s">
        <v>210</v>
      </c>
      <c r="D27" s="3" t="s">
        <v>211</v>
      </c>
      <c r="G27" s="305" t="s">
        <v>217</v>
      </c>
      <c r="H27" s="118"/>
      <c r="I27" s="177"/>
      <c r="J27" s="236">
        <v>4</v>
      </c>
      <c r="K27" s="61">
        <v>0</v>
      </c>
      <c r="L27" s="62" t="s">
        <v>81</v>
      </c>
      <c r="M27" s="270">
        <f t="shared" si="0"/>
        <v>0</v>
      </c>
      <c r="N27" s="63" t="s">
        <v>2</v>
      </c>
      <c r="O27" s="64" t="s">
        <v>119</v>
      </c>
      <c r="P27" s="13"/>
      <c r="Q27" s="107" t="s">
        <v>104</v>
      </c>
      <c r="R27" s="145"/>
      <c r="S27" s="209"/>
      <c r="T27" s="206" t="s">
        <v>41</v>
      </c>
      <c r="U27" s="209"/>
      <c r="V27" s="210"/>
      <c r="W27" s="300" t="s">
        <v>198</v>
      </c>
      <c r="X27" s="188"/>
      <c r="Y27" s="188"/>
      <c r="Z27" s="239">
        <v>11.6</v>
      </c>
      <c r="AA27" s="73"/>
      <c r="AB27" s="222" t="s">
        <v>6</v>
      </c>
      <c r="AC27" s="265">
        <f t="shared" si="1"/>
        <v>0</v>
      </c>
      <c r="AD27" s="223" t="s">
        <v>47</v>
      </c>
      <c r="AE27" s="230">
        <v>10</v>
      </c>
    </row>
    <row r="28" spans="1:31" ht="22.5" customHeight="1">
      <c r="A28" s="185" t="s">
        <v>40</v>
      </c>
      <c r="B28" s="134"/>
      <c r="C28" s="145"/>
      <c r="D28" s="186" t="s">
        <v>30</v>
      </c>
      <c r="E28" s="187"/>
      <c r="F28" s="188"/>
      <c r="G28" s="188"/>
      <c r="H28" s="188"/>
      <c r="I28" s="189"/>
      <c r="J28" s="234">
        <v>6.7</v>
      </c>
      <c r="K28" s="37">
        <v>0</v>
      </c>
      <c r="L28" s="69" t="s">
        <v>81</v>
      </c>
      <c r="M28" s="272">
        <f t="shared" si="0"/>
        <v>0</v>
      </c>
      <c r="N28" s="39" t="s">
        <v>48</v>
      </c>
      <c r="O28" s="40">
        <v>110</v>
      </c>
      <c r="P28" s="13"/>
      <c r="Q28" s="195" t="s">
        <v>9</v>
      </c>
      <c r="R28" s="111"/>
      <c r="S28" s="202"/>
      <c r="T28" s="201" t="s">
        <v>107</v>
      </c>
      <c r="U28" s="202"/>
      <c r="V28" s="203"/>
      <c r="W28" s="303" t="s">
        <v>199</v>
      </c>
      <c r="X28" s="113"/>
      <c r="Y28" s="171"/>
      <c r="Z28" s="114">
        <v>10.6</v>
      </c>
      <c r="AA28" s="58"/>
      <c r="AB28" s="225" t="s">
        <v>6</v>
      </c>
      <c r="AC28" s="263">
        <f t="shared" si="1"/>
        <v>0</v>
      </c>
      <c r="AD28" s="218" t="s">
        <v>48</v>
      </c>
      <c r="AE28" s="219">
        <v>15</v>
      </c>
    </row>
    <row r="29" spans="1:31" ht="22.5" customHeight="1">
      <c r="A29" s="195" t="s">
        <v>9</v>
      </c>
      <c r="B29" s="169"/>
      <c r="C29" s="111"/>
      <c r="D29" s="286" t="s">
        <v>31</v>
      </c>
      <c r="E29" s="112"/>
      <c r="F29" s="113"/>
      <c r="G29" s="113"/>
      <c r="H29" s="113"/>
      <c r="I29" s="171"/>
      <c r="J29" s="235">
        <v>5.3</v>
      </c>
      <c r="K29" s="44">
        <v>0</v>
      </c>
      <c r="L29" s="45" t="s">
        <v>81</v>
      </c>
      <c r="M29" s="269">
        <f t="shared" si="0"/>
        <v>0</v>
      </c>
      <c r="N29" s="46" t="s">
        <v>47</v>
      </c>
      <c r="O29" s="47">
        <v>110</v>
      </c>
      <c r="P29" s="13"/>
      <c r="Q29" s="331" t="s">
        <v>9</v>
      </c>
      <c r="R29" s="116"/>
      <c r="S29" s="117"/>
      <c r="T29" s="204" t="s">
        <v>108</v>
      </c>
      <c r="U29" s="117"/>
      <c r="V29" s="118"/>
      <c r="W29" s="305" t="s">
        <v>200</v>
      </c>
      <c r="X29" s="118"/>
      <c r="Y29" s="118"/>
      <c r="Z29" s="119">
        <v>9.6</v>
      </c>
      <c r="AA29" s="72"/>
      <c r="AB29" s="229" t="s">
        <v>6</v>
      </c>
      <c r="AC29" s="264">
        <f t="shared" si="1"/>
        <v>0</v>
      </c>
      <c r="AD29" s="220" t="s">
        <v>48</v>
      </c>
      <c r="AE29" s="226">
        <v>15</v>
      </c>
    </row>
    <row r="30" spans="1:31" ht="22.5" customHeight="1">
      <c r="A30" s="331" t="s">
        <v>9</v>
      </c>
      <c r="B30" s="190"/>
      <c r="C30" s="116"/>
      <c r="D30" s="191" t="s">
        <v>32</v>
      </c>
      <c r="E30" s="117"/>
      <c r="F30" s="118"/>
      <c r="G30" s="305" t="s">
        <v>218</v>
      </c>
      <c r="H30" s="118"/>
      <c r="I30" s="192"/>
      <c r="J30" s="237">
        <v>2.2</v>
      </c>
      <c r="K30" s="49">
        <v>0</v>
      </c>
      <c r="L30" s="74" t="s">
        <v>81</v>
      </c>
      <c r="M30" s="273">
        <f t="shared" si="0"/>
        <v>0</v>
      </c>
      <c r="N30" s="51" t="s">
        <v>46</v>
      </c>
      <c r="O30" s="52">
        <v>110</v>
      </c>
      <c r="P30" s="13"/>
      <c r="Q30" s="295" t="s">
        <v>125</v>
      </c>
      <c r="R30" s="296"/>
      <c r="S30" s="297"/>
      <c r="T30" s="206" t="s">
        <v>123</v>
      </c>
      <c r="U30" s="187"/>
      <c r="W30" s="301" t="s">
        <v>197</v>
      </c>
      <c r="X30" s="188"/>
      <c r="Y30" s="298"/>
      <c r="Z30" s="299">
        <v>20.8</v>
      </c>
      <c r="AA30" s="73"/>
      <c r="AB30" s="222" t="s">
        <v>6</v>
      </c>
      <c r="AC30" s="265">
        <f t="shared" si="1"/>
        <v>0</v>
      </c>
      <c r="AD30" s="223" t="s">
        <v>48</v>
      </c>
      <c r="AE30" s="224">
        <v>10</v>
      </c>
    </row>
    <row r="31" spans="1:31" ht="22.5" customHeight="1">
      <c r="A31" s="178" t="s">
        <v>11</v>
      </c>
      <c r="B31" s="179"/>
      <c r="C31" s="180"/>
      <c r="D31" s="342" t="s">
        <v>33</v>
      </c>
      <c r="E31" s="342"/>
      <c r="F31" s="342"/>
      <c r="G31" s="306" t="s">
        <v>219</v>
      </c>
      <c r="H31" s="183"/>
      <c r="I31" s="184"/>
      <c r="J31" s="237">
        <f>VLOOKUP(D31,A118:G139,7,FALSE)</f>
        <v>0.5</v>
      </c>
      <c r="K31" s="65">
        <v>0</v>
      </c>
      <c r="L31" s="66" t="s">
        <v>81</v>
      </c>
      <c r="M31" s="271">
        <f t="shared" si="0"/>
        <v>0</v>
      </c>
      <c r="N31" s="67" t="s">
        <v>48</v>
      </c>
      <c r="O31" s="68">
        <v>20</v>
      </c>
      <c r="P31" s="13"/>
      <c r="Q31" s="331" t="s">
        <v>9</v>
      </c>
      <c r="R31" s="116"/>
      <c r="S31" s="117"/>
      <c r="T31" s="207" t="s">
        <v>124</v>
      </c>
      <c r="U31" s="175"/>
      <c r="V31" s="59"/>
      <c r="W31" s="302" t="s">
        <v>196</v>
      </c>
      <c r="X31" s="176"/>
      <c r="Y31" s="118"/>
      <c r="Z31" s="119">
        <v>14</v>
      </c>
      <c r="AA31" s="75"/>
      <c r="AB31" s="227" t="s">
        <v>6</v>
      </c>
      <c r="AC31" s="266">
        <f t="shared" si="1"/>
        <v>0</v>
      </c>
      <c r="AD31" s="228" t="s">
        <v>48</v>
      </c>
      <c r="AE31" s="221">
        <v>10</v>
      </c>
    </row>
    <row r="32" spans="1:31" ht="22.5" customHeight="1">
      <c r="A32" s="178" t="s">
        <v>12</v>
      </c>
      <c r="B32" s="179"/>
      <c r="C32" s="180"/>
      <c r="D32" s="342" t="s">
        <v>34</v>
      </c>
      <c r="E32" s="342"/>
      <c r="F32" s="342"/>
      <c r="G32" s="306" t="s">
        <v>220</v>
      </c>
      <c r="H32" s="183"/>
      <c r="I32" s="184"/>
      <c r="J32" s="237">
        <f>VLOOKUP(D32,A118:G139,7,FALSE)</f>
        <v>6.1</v>
      </c>
      <c r="K32" s="65"/>
      <c r="L32" s="66" t="s">
        <v>81</v>
      </c>
      <c r="M32" s="271">
        <f t="shared" si="0"/>
        <v>0</v>
      </c>
      <c r="N32" s="67" t="s">
        <v>47</v>
      </c>
      <c r="O32" s="68">
        <v>150</v>
      </c>
      <c r="P32" s="13"/>
      <c r="Q32" s="205" t="s">
        <v>105</v>
      </c>
      <c r="R32" s="145"/>
      <c r="S32" s="187"/>
      <c r="T32" s="206" t="s">
        <v>109</v>
      </c>
      <c r="U32" s="187"/>
      <c r="V32" s="188"/>
      <c r="W32" s="188"/>
      <c r="X32" s="188"/>
      <c r="Y32" s="188"/>
      <c r="Z32" s="239">
        <v>4</v>
      </c>
      <c r="AA32" s="73"/>
      <c r="AB32" s="222" t="s">
        <v>6</v>
      </c>
      <c r="AC32" s="265">
        <f t="shared" si="1"/>
        <v>0</v>
      </c>
      <c r="AD32" s="223" t="s">
        <v>48</v>
      </c>
      <c r="AE32" s="230" t="s">
        <v>119</v>
      </c>
    </row>
    <row r="33" spans="1:31" ht="22.5" customHeight="1">
      <c r="A33" s="193" t="s">
        <v>116</v>
      </c>
      <c r="B33" s="134"/>
      <c r="C33" s="145"/>
      <c r="D33" s="186" t="s">
        <v>35</v>
      </c>
      <c r="E33" s="187"/>
      <c r="F33" s="188"/>
      <c r="G33" s="301"/>
      <c r="H33" s="188"/>
      <c r="I33" s="189"/>
      <c r="J33" s="234">
        <v>4</v>
      </c>
      <c r="K33" s="37"/>
      <c r="L33" s="69" t="s">
        <v>81</v>
      </c>
      <c r="M33" s="272">
        <f t="shared" si="0"/>
        <v>0</v>
      </c>
      <c r="N33" s="39" t="s">
        <v>49</v>
      </c>
      <c r="O33" s="76">
        <v>200</v>
      </c>
      <c r="P33" s="13"/>
      <c r="Q33" s="195" t="s">
        <v>9</v>
      </c>
      <c r="R33" s="111"/>
      <c r="S33" s="112"/>
      <c r="T33" s="201" t="s">
        <v>110</v>
      </c>
      <c r="U33" s="112"/>
      <c r="V33" s="113"/>
      <c r="W33" s="113"/>
      <c r="X33" s="113"/>
      <c r="Y33" s="113"/>
      <c r="Z33" s="114">
        <v>3.8</v>
      </c>
      <c r="AA33" s="58"/>
      <c r="AB33" s="225" t="s">
        <v>6</v>
      </c>
      <c r="AC33" s="263">
        <f t="shared" si="1"/>
        <v>0</v>
      </c>
      <c r="AD33" s="218" t="s">
        <v>48</v>
      </c>
      <c r="AE33" s="219" t="s">
        <v>119</v>
      </c>
    </row>
    <row r="34" spans="1:31" ht="22.5" customHeight="1">
      <c r="A34" s="287" t="s">
        <v>203</v>
      </c>
      <c r="B34" s="172"/>
      <c r="C34" s="173"/>
      <c r="D34" s="341" t="s">
        <v>206</v>
      </c>
      <c r="E34" s="341"/>
      <c r="F34" s="341"/>
      <c r="G34" s="302" t="s">
        <v>221</v>
      </c>
      <c r="H34" s="176"/>
      <c r="I34" s="177"/>
      <c r="J34" s="236">
        <f>VLOOKUP(D34,A118:G139,7,FALSE)</f>
        <v>4.8</v>
      </c>
      <c r="K34" s="61"/>
      <c r="L34" s="62" t="s">
        <v>81</v>
      </c>
      <c r="M34" s="270">
        <f t="shared" si="0"/>
        <v>0</v>
      </c>
      <c r="N34" s="63" t="s">
        <v>46</v>
      </c>
      <c r="O34" s="77">
        <v>200</v>
      </c>
      <c r="P34" s="13"/>
      <c r="Q34" s="331" t="s">
        <v>9</v>
      </c>
      <c r="R34" s="116"/>
      <c r="S34" s="117"/>
      <c r="T34" s="204" t="s">
        <v>111</v>
      </c>
      <c r="U34" s="117"/>
      <c r="V34" s="118"/>
      <c r="W34" s="118"/>
      <c r="X34" s="118"/>
      <c r="Y34" s="118"/>
      <c r="Z34" s="119">
        <v>3.5</v>
      </c>
      <c r="AA34" s="72"/>
      <c r="AB34" s="229" t="s">
        <v>6</v>
      </c>
      <c r="AC34" s="264">
        <f t="shared" si="1"/>
        <v>0</v>
      </c>
      <c r="AD34" s="220" t="s">
        <v>48</v>
      </c>
      <c r="AE34" s="226" t="s">
        <v>119</v>
      </c>
    </row>
    <row r="35" spans="1:31" ht="22.5" customHeight="1">
      <c r="A35" s="194" t="s">
        <v>13</v>
      </c>
      <c r="B35" s="179"/>
      <c r="C35" s="180"/>
      <c r="D35" s="181" t="s">
        <v>36</v>
      </c>
      <c r="E35" s="182"/>
      <c r="F35" s="183"/>
      <c r="G35" s="306" t="s">
        <v>222</v>
      </c>
      <c r="H35" s="183"/>
      <c r="I35" s="184"/>
      <c r="J35" s="238">
        <v>2.2</v>
      </c>
      <c r="K35" s="65"/>
      <c r="L35" s="66" t="s">
        <v>81</v>
      </c>
      <c r="M35" s="271">
        <f t="shared" si="0"/>
        <v>0</v>
      </c>
      <c r="N35" s="67" t="s">
        <v>46</v>
      </c>
      <c r="O35" s="68" t="s">
        <v>119</v>
      </c>
      <c r="Q35" s="205" t="s">
        <v>183</v>
      </c>
      <c r="R35" s="145"/>
      <c r="S35" s="187"/>
      <c r="T35" s="206" t="s">
        <v>112</v>
      </c>
      <c r="U35" s="187"/>
      <c r="V35" s="309" t="s">
        <v>213</v>
      </c>
      <c r="W35" s="301" t="s">
        <v>163</v>
      </c>
      <c r="X35" s="188"/>
      <c r="Y35" s="188"/>
      <c r="Z35" s="239">
        <v>0.76</v>
      </c>
      <c r="AA35" s="73"/>
      <c r="AB35" s="222" t="s">
        <v>121</v>
      </c>
      <c r="AC35" s="265">
        <f t="shared" si="1"/>
        <v>0</v>
      </c>
      <c r="AD35" s="223" t="s">
        <v>48</v>
      </c>
      <c r="AE35" s="224">
        <v>30</v>
      </c>
    </row>
    <row r="36" spans="1:31" ht="22.5" customHeight="1">
      <c r="A36" s="193" t="s">
        <v>14</v>
      </c>
      <c r="B36" s="134"/>
      <c r="C36" s="145"/>
      <c r="D36" s="186" t="s">
        <v>37</v>
      </c>
      <c r="E36" s="187"/>
      <c r="F36" s="188"/>
      <c r="G36" s="301" t="s">
        <v>223</v>
      </c>
      <c r="H36" s="188"/>
      <c r="I36" s="189"/>
      <c r="J36" s="234">
        <v>9.8</v>
      </c>
      <c r="K36" s="37"/>
      <c r="L36" s="69" t="s">
        <v>6</v>
      </c>
      <c r="M36" s="272">
        <f t="shared" si="0"/>
        <v>0</v>
      </c>
      <c r="N36" s="39" t="s">
        <v>46</v>
      </c>
      <c r="O36" s="40">
        <v>10</v>
      </c>
      <c r="P36" s="13"/>
      <c r="Q36" s="196" t="s">
        <v>9</v>
      </c>
      <c r="R36" s="173"/>
      <c r="S36" s="175"/>
      <c r="T36" s="207" t="s">
        <v>113</v>
      </c>
      <c r="U36" s="175"/>
      <c r="V36" s="310" t="s">
        <v>214</v>
      </c>
      <c r="W36" s="302" t="s">
        <v>164</v>
      </c>
      <c r="X36" s="176"/>
      <c r="Y36" s="176"/>
      <c r="Z36" s="240">
        <v>0.77</v>
      </c>
      <c r="AA36" s="75"/>
      <c r="AB36" s="227" t="s">
        <v>121</v>
      </c>
      <c r="AC36" s="266">
        <f t="shared" si="1"/>
        <v>0</v>
      </c>
      <c r="AD36" s="228" t="s">
        <v>47</v>
      </c>
      <c r="AE36" s="221">
        <v>30</v>
      </c>
    </row>
    <row r="37" spans="1:31" ht="22.5" customHeight="1">
      <c r="A37" s="196" t="s">
        <v>9</v>
      </c>
      <c r="B37" s="172"/>
      <c r="C37" s="173"/>
      <c r="D37" s="174" t="s">
        <v>38</v>
      </c>
      <c r="E37" s="175"/>
      <c r="F37" s="176"/>
      <c r="G37" s="302" t="s">
        <v>224</v>
      </c>
      <c r="H37" s="176"/>
      <c r="I37" s="177"/>
      <c r="J37" s="236">
        <v>14.5</v>
      </c>
      <c r="K37" s="61">
        <v>0</v>
      </c>
      <c r="L37" s="62" t="s">
        <v>6</v>
      </c>
      <c r="M37" s="270">
        <f t="shared" si="0"/>
        <v>0</v>
      </c>
      <c r="N37" s="63" t="s">
        <v>47</v>
      </c>
      <c r="O37" s="64">
        <v>10</v>
      </c>
      <c r="P37" s="13"/>
      <c r="Q37" s="107" t="s">
        <v>42</v>
      </c>
      <c r="R37" s="145"/>
      <c r="S37" s="187"/>
      <c r="T37" s="345" t="s">
        <v>176</v>
      </c>
      <c r="U37" s="345"/>
      <c r="V37" s="345"/>
      <c r="W37" s="188"/>
      <c r="X37" s="188"/>
      <c r="Y37" s="188"/>
      <c r="Z37" s="239">
        <f>VLOOKUP(T37,A118:G131,7,FALSE)</f>
        <v>9.52</v>
      </c>
      <c r="AA37" s="73"/>
      <c r="AB37" s="222" t="s">
        <v>81</v>
      </c>
      <c r="AC37" s="265">
        <f t="shared" si="1"/>
        <v>0</v>
      </c>
      <c r="AD37" s="223" t="s">
        <v>46</v>
      </c>
      <c r="AE37" s="230"/>
    </row>
    <row r="38" spans="1:31" ht="22.5" customHeight="1">
      <c r="A38" s="185" t="s">
        <v>15</v>
      </c>
      <c r="B38" s="134"/>
      <c r="C38" s="145"/>
      <c r="D38" s="186" t="s">
        <v>39</v>
      </c>
      <c r="E38" s="187"/>
      <c r="F38" s="188"/>
      <c r="G38" s="304" t="s">
        <v>225</v>
      </c>
      <c r="H38" s="188"/>
      <c r="I38" s="189"/>
      <c r="J38" s="234">
        <v>20</v>
      </c>
      <c r="K38" s="37"/>
      <c r="L38" s="69" t="s">
        <v>6</v>
      </c>
      <c r="M38" s="272">
        <f t="shared" si="0"/>
        <v>0</v>
      </c>
      <c r="N38" s="39" t="s">
        <v>47</v>
      </c>
      <c r="O38" s="40" t="s">
        <v>120</v>
      </c>
      <c r="P38" s="13"/>
      <c r="Q38" s="195" t="s">
        <v>9</v>
      </c>
      <c r="R38" s="111"/>
      <c r="S38" s="112"/>
      <c r="T38" s="337" t="s">
        <v>178</v>
      </c>
      <c r="U38" s="337"/>
      <c r="V38" s="337"/>
      <c r="W38" s="113"/>
      <c r="X38" s="113"/>
      <c r="Y38" s="113"/>
      <c r="Z38" s="114">
        <f>VLOOKUP(T38,A119:G132,7,FALSE)</f>
        <v>11.42</v>
      </c>
      <c r="AA38" s="58"/>
      <c r="AB38" s="225" t="s">
        <v>81</v>
      </c>
      <c r="AC38" s="263">
        <f t="shared" si="1"/>
        <v>0</v>
      </c>
      <c r="AD38" s="218" t="s">
        <v>48</v>
      </c>
      <c r="AE38" s="219"/>
    </row>
    <row r="39" spans="1:31" ht="22.5" customHeight="1">
      <c r="A39" s="195" t="s">
        <v>9</v>
      </c>
      <c r="B39" s="169"/>
      <c r="C39" s="111"/>
      <c r="D39" s="286" t="s">
        <v>84</v>
      </c>
      <c r="E39" s="112"/>
      <c r="F39" s="113"/>
      <c r="G39" s="303" t="s">
        <v>225</v>
      </c>
      <c r="H39" s="113"/>
      <c r="I39" s="171"/>
      <c r="J39" s="235">
        <v>18</v>
      </c>
      <c r="K39" s="44"/>
      <c r="L39" s="45" t="s">
        <v>6</v>
      </c>
      <c r="M39" s="269">
        <f t="shared" si="0"/>
        <v>0</v>
      </c>
      <c r="N39" s="46" t="s">
        <v>47</v>
      </c>
      <c r="O39" s="47" t="s">
        <v>119</v>
      </c>
      <c r="P39" s="13"/>
      <c r="Q39" s="331" t="s">
        <v>9</v>
      </c>
      <c r="R39" s="91"/>
      <c r="S39" s="91"/>
      <c r="T39" s="344" t="s">
        <v>114</v>
      </c>
      <c r="U39" s="344"/>
      <c r="V39" s="344"/>
      <c r="W39" s="91"/>
      <c r="X39" s="91"/>
      <c r="Y39" s="116"/>
      <c r="Z39" s="119">
        <f>VLOOKUP(T39,A120:G133,7,FALSE)</f>
        <v>14.28</v>
      </c>
      <c r="AA39" s="72"/>
      <c r="AB39" s="229" t="s">
        <v>81</v>
      </c>
      <c r="AC39" s="264">
        <f t="shared" si="1"/>
        <v>0</v>
      </c>
      <c r="AD39" s="220" t="s">
        <v>48</v>
      </c>
      <c r="AE39" s="226"/>
    </row>
    <row r="40" spans="1:31" ht="22.5" customHeight="1">
      <c r="A40" s="195" t="s">
        <v>9</v>
      </c>
      <c r="B40" s="169"/>
      <c r="C40" s="111"/>
      <c r="D40" s="286" t="s">
        <v>85</v>
      </c>
      <c r="E40" s="112"/>
      <c r="F40" s="113"/>
      <c r="G40" s="303" t="s">
        <v>225</v>
      </c>
      <c r="H40" s="113"/>
      <c r="I40" s="171"/>
      <c r="J40" s="235">
        <v>14.5</v>
      </c>
      <c r="K40" s="44"/>
      <c r="L40" s="45" t="s">
        <v>6</v>
      </c>
      <c r="M40" s="269">
        <f t="shared" si="0"/>
        <v>0</v>
      </c>
      <c r="N40" s="46" t="s">
        <v>47</v>
      </c>
      <c r="O40" s="47" t="s">
        <v>119</v>
      </c>
      <c r="P40" s="13"/>
      <c r="Q40" s="53" t="s">
        <v>159</v>
      </c>
      <c r="R40" s="34"/>
      <c r="S40" s="35"/>
      <c r="T40" s="345" t="s">
        <v>165</v>
      </c>
      <c r="U40" s="345"/>
      <c r="V40" s="345"/>
      <c r="W40" s="36"/>
      <c r="X40" s="36"/>
      <c r="Y40" s="20"/>
      <c r="Z40" s="239">
        <f>VLOOKUP(T40,A111:G131,7,FALSE)</f>
        <v>4.06</v>
      </c>
      <c r="AA40" s="54"/>
      <c r="AB40" s="222" t="s">
        <v>81</v>
      </c>
      <c r="AC40" s="265">
        <f t="shared" si="1"/>
        <v>0</v>
      </c>
      <c r="AD40" s="223" t="s">
        <v>46</v>
      </c>
      <c r="AE40" s="224"/>
    </row>
    <row r="41" spans="1:31" ht="22.5" customHeight="1">
      <c r="A41" s="195" t="s">
        <v>9</v>
      </c>
      <c r="B41" s="169"/>
      <c r="C41" s="111"/>
      <c r="D41" s="286" t="s">
        <v>86</v>
      </c>
      <c r="E41" s="112"/>
      <c r="F41" s="113"/>
      <c r="G41" s="303" t="s">
        <v>225</v>
      </c>
      <c r="H41" s="113"/>
      <c r="I41" s="171"/>
      <c r="J41" s="235">
        <v>10.4</v>
      </c>
      <c r="K41" s="44"/>
      <c r="L41" s="45" t="s">
        <v>6</v>
      </c>
      <c r="M41" s="269">
        <f t="shared" si="0"/>
        <v>0</v>
      </c>
      <c r="N41" s="46" t="s">
        <v>47</v>
      </c>
      <c r="O41" s="47" t="s">
        <v>119</v>
      </c>
      <c r="P41" s="13"/>
      <c r="Q41" s="332" t="s">
        <v>9</v>
      </c>
      <c r="R41" s="41"/>
      <c r="S41" s="42"/>
      <c r="T41" s="337" t="s">
        <v>168</v>
      </c>
      <c r="U41" s="337"/>
      <c r="V41" s="337"/>
      <c r="W41" s="43"/>
      <c r="X41" s="43"/>
      <c r="Y41" s="43"/>
      <c r="Z41" s="114">
        <f>VLOOKUP(T41,A112:G132,7,FALSE)</f>
        <v>6.09</v>
      </c>
      <c r="AA41" s="58"/>
      <c r="AB41" s="225" t="s">
        <v>81</v>
      </c>
      <c r="AC41" s="263">
        <f t="shared" si="1"/>
        <v>0</v>
      </c>
      <c r="AD41" s="218" t="s">
        <v>47</v>
      </c>
      <c r="AE41" s="219"/>
    </row>
    <row r="42" spans="1:31" ht="22.5" customHeight="1">
      <c r="A42" s="185" t="s">
        <v>17</v>
      </c>
      <c r="B42" s="134"/>
      <c r="C42" s="145"/>
      <c r="D42" s="186" t="s">
        <v>89</v>
      </c>
      <c r="E42" s="187"/>
      <c r="F42" s="188"/>
      <c r="G42" s="188"/>
      <c r="H42" s="188"/>
      <c r="I42" s="189"/>
      <c r="J42" s="288">
        <v>16.2</v>
      </c>
      <c r="K42" s="37"/>
      <c r="L42" s="38" t="s">
        <v>6</v>
      </c>
      <c r="M42" s="272">
        <f t="shared" si="0"/>
        <v>0</v>
      </c>
      <c r="N42" s="39" t="s">
        <v>2</v>
      </c>
      <c r="O42" s="40">
        <v>60</v>
      </c>
      <c r="P42" s="13"/>
      <c r="Q42" s="333" t="s">
        <v>9</v>
      </c>
      <c r="R42" s="59"/>
      <c r="S42" s="60"/>
      <c r="T42" s="343" t="s">
        <v>170</v>
      </c>
      <c r="U42" s="343"/>
      <c r="V42" s="343"/>
      <c r="W42" s="291"/>
      <c r="X42" s="291"/>
      <c r="Y42" s="291"/>
      <c r="Z42" s="119">
        <f>VLOOKUP(T42,A113:G133,7,FALSE)</f>
        <v>8.12</v>
      </c>
      <c r="AA42" s="72"/>
      <c r="AB42" s="227" t="s">
        <v>81</v>
      </c>
      <c r="AC42" s="266">
        <f t="shared" si="1"/>
        <v>0</v>
      </c>
      <c r="AD42" s="228" t="s">
        <v>47</v>
      </c>
      <c r="AE42" s="226"/>
    </row>
    <row r="43" spans="1:31" ht="22.5" customHeight="1">
      <c r="A43" s="195" t="s">
        <v>9</v>
      </c>
      <c r="B43" s="169"/>
      <c r="C43" s="111"/>
      <c r="D43" s="286" t="s">
        <v>90</v>
      </c>
      <c r="E43" s="112"/>
      <c r="F43" s="113"/>
      <c r="G43" s="113"/>
      <c r="H43" s="113"/>
      <c r="I43" s="171"/>
      <c r="J43" s="289">
        <v>13.3</v>
      </c>
      <c r="K43" s="44"/>
      <c r="L43" s="48" t="s">
        <v>6</v>
      </c>
      <c r="M43" s="269">
        <f t="shared" si="0"/>
        <v>0</v>
      </c>
      <c r="N43" s="46" t="s">
        <v>2</v>
      </c>
      <c r="O43" s="47">
        <v>60</v>
      </c>
      <c r="P43" s="13"/>
      <c r="Q43" s="211" t="s">
        <v>136</v>
      </c>
      <c r="R43" s="212"/>
      <c r="S43" s="213"/>
      <c r="T43" s="214" t="s">
        <v>138</v>
      </c>
      <c r="U43" s="213"/>
      <c r="V43" s="215"/>
      <c r="W43" s="215"/>
      <c r="X43" s="215"/>
      <c r="Y43" s="215"/>
      <c r="Z43" s="241">
        <v>11.6</v>
      </c>
      <c r="AA43" s="101">
        <v>0</v>
      </c>
      <c r="AB43" s="109" t="s">
        <v>74</v>
      </c>
      <c r="AC43" s="267">
        <f t="shared" si="1"/>
        <v>0</v>
      </c>
      <c r="AD43" s="231" t="s">
        <v>47</v>
      </c>
      <c r="AE43" s="224">
        <v>20</v>
      </c>
    </row>
    <row r="44" spans="1:31" ht="22.5" customHeight="1">
      <c r="A44" s="195" t="s">
        <v>9</v>
      </c>
      <c r="B44" s="169"/>
      <c r="C44" s="111"/>
      <c r="D44" s="286" t="s">
        <v>91</v>
      </c>
      <c r="E44" s="112"/>
      <c r="F44" s="113"/>
      <c r="G44" s="113"/>
      <c r="H44" s="113"/>
      <c r="I44" s="171"/>
      <c r="J44" s="114">
        <v>11.1</v>
      </c>
      <c r="K44" s="44"/>
      <c r="L44" s="48" t="s">
        <v>6</v>
      </c>
      <c r="M44" s="269">
        <f t="shared" si="0"/>
        <v>0</v>
      </c>
      <c r="N44" s="46" t="s">
        <v>2</v>
      </c>
      <c r="O44" s="47">
        <v>60</v>
      </c>
      <c r="P44" s="80"/>
      <c r="Q44" s="195" t="s">
        <v>9</v>
      </c>
      <c r="R44" s="111"/>
      <c r="S44" s="112"/>
      <c r="T44" s="170" t="s">
        <v>139</v>
      </c>
      <c r="U44" s="112"/>
      <c r="V44" s="113"/>
      <c r="W44" s="113"/>
      <c r="X44" s="113"/>
      <c r="Y44" s="113"/>
      <c r="Z44" s="114">
        <v>10</v>
      </c>
      <c r="AA44" s="58"/>
      <c r="AB44" s="225" t="s">
        <v>74</v>
      </c>
      <c r="AC44" s="263">
        <f t="shared" si="1"/>
        <v>0</v>
      </c>
      <c r="AD44" s="218" t="s">
        <v>46</v>
      </c>
      <c r="AE44" s="219">
        <v>20</v>
      </c>
    </row>
    <row r="45" spans="1:31" ht="22.5" customHeight="1">
      <c r="A45" s="195" t="s">
        <v>9</v>
      </c>
      <c r="B45" s="169"/>
      <c r="C45" s="111"/>
      <c r="D45" s="286" t="s">
        <v>92</v>
      </c>
      <c r="E45" s="112"/>
      <c r="F45" s="113"/>
      <c r="G45" s="113"/>
      <c r="H45" s="113"/>
      <c r="I45" s="171"/>
      <c r="J45" s="289">
        <v>8.3</v>
      </c>
      <c r="K45" s="44"/>
      <c r="L45" s="48" t="s">
        <v>6</v>
      </c>
      <c r="M45" s="269">
        <f t="shared" si="0"/>
        <v>0</v>
      </c>
      <c r="N45" s="46" t="s">
        <v>2</v>
      </c>
      <c r="O45" s="81">
        <v>60</v>
      </c>
      <c r="P45" s="80"/>
      <c r="Q45" s="195" t="s">
        <v>9</v>
      </c>
      <c r="R45" s="111"/>
      <c r="S45" s="112"/>
      <c r="T45" s="170" t="s">
        <v>140</v>
      </c>
      <c r="U45" s="112"/>
      <c r="V45" s="113"/>
      <c r="W45" s="113"/>
      <c r="X45" s="113"/>
      <c r="Y45" s="113"/>
      <c r="Z45" s="114">
        <v>8.4</v>
      </c>
      <c r="AA45" s="58"/>
      <c r="AB45" s="225" t="s">
        <v>74</v>
      </c>
      <c r="AC45" s="263">
        <f t="shared" si="1"/>
        <v>0</v>
      </c>
      <c r="AD45" s="218" t="s">
        <v>46</v>
      </c>
      <c r="AE45" s="219">
        <v>20</v>
      </c>
    </row>
    <row r="46" spans="1:31" ht="22.5" customHeight="1">
      <c r="A46" s="195" t="s">
        <v>9</v>
      </c>
      <c r="B46" s="169"/>
      <c r="C46" s="111"/>
      <c r="D46" s="286" t="s">
        <v>93</v>
      </c>
      <c r="E46" s="112"/>
      <c r="F46" s="113"/>
      <c r="G46" s="113"/>
      <c r="H46" s="113"/>
      <c r="I46" s="171"/>
      <c r="J46" s="114">
        <v>5</v>
      </c>
      <c r="K46" s="44"/>
      <c r="L46" s="48" t="s">
        <v>6</v>
      </c>
      <c r="M46" s="269">
        <f t="shared" si="0"/>
        <v>0</v>
      </c>
      <c r="N46" s="46" t="s">
        <v>2</v>
      </c>
      <c r="O46" s="47">
        <v>50</v>
      </c>
      <c r="P46" s="80"/>
      <c r="Q46" s="195" t="s">
        <v>9</v>
      </c>
      <c r="R46" s="111"/>
      <c r="S46" s="112"/>
      <c r="T46" s="170" t="s">
        <v>141</v>
      </c>
      <c r="U46" s="112"/>
      <c r="V46" s="113"/>
      <c r="W46" s="113"/>
      <c r="X46" s="113"/>
      <c r="Y46" s="113"/>
      <c r="Z46" s="114">
        <v>6.7</v>
      </c>
      <c r="AA46" s="58"/>
      <c r="AB46" s="225" t="s">
        <v>74</v>
      </c>
      <c r="AC46" s="263">
        <f t="shared" si="1"/>
        <v>0</v>
      </c>
      <c r="AD46" s="218" t="s">
        <v>49</v>
      </c>
      <c r="AE46" s="219">
        <v>20</v>
      </c>
    </row>
    <row r="47" spans="1:31" ht="22.5" customHeight="1">
      <c r="A47" s="195" t="s">
        <v>9</v>
      </c>
      <c r="B47" s="169"/>
      <c r="C47" s="111"/>
      <c r="D47" s="286" t="s">
        <v>182</v>
      </c>
      <c r="E47" s="286"/>
      <c r="F47" s="113"/>
      <c r="G47" s="113"/>
      <c r="H47" s="113"/>
      <c r="I47" s="171"/>
      <c r="J47" s="114">
        <v>12.7</v>
      </c>
      <c r="K47" s="44"/>
      <c r="L47" s="48" t="s">
        <v>6</v>
      </c>
      <c r="M47" s="269">
        <f t="shared" si="0"/>
        <v>0</v>
      </c>
      <c r="N47" s="46" t="s">
        <v>2</v>
      </c>
      <c r="O47" s="47">
        <v>80</v>
      </c>
      <c r="P47" s="80"/>
      <c r="Q47" s="196" t="s">
        <v>9</v>
      </c>
      <c r="R47" s="173"/>
      <c r="S47" s="175"/>
      <c r="T47" s="174" t="s">
        <v>142</v>
      </c>
      <c r="U47" s="175"/>
      <c r="V47" s="176"/>
      <c r="W47" s="176"/>
      <c r="X47" s="176"/>
      <c r="Y47" s="176"/>
      <c r="Z47" s="240">
        <v>5.1</v>
      </c>
      <c r="AA47" s="75"/>
      <c r="AB47" s="229" t="s">
        <v>74</v>
      </c>
      <c r="AC47" s="266">
        <f t="shared" si="1"/>
        <v>0</v>
      </c>
      <c r="AD47" s="228" t="s">
        <v>47</v>
      </c>
      <c r="AE47" s="226">
        <v>20</v>
      </c>
    </row>
    <row r="48" spans="1:31" ht="22.5" customHeight="1">
      <c r="A48" s="195" t="s">
        <v>9</v>
      </c>
      <c r="B48" s="169"/>
      <c r="C48" s="111"/>
      <c r="D48" s="286" t="s">
        <v>95</v>
      </c>
      <c r="E48" s="286"/>
      <c r="F48" s="113"/>
      <c r="G48" s="113"/>
      <c r="H48" s="113"/>
      <c r="I48" s="171"/>
      <c r="J48" s="289">
        <v>11.5</v>
      </c>
      <c r="K48" s="44"/>
      <c r="L48" s="48" t="s">
        <v>6</v>
      </c>
      <c r="M48" s="269">
        <f t="shared" si="0"/>
        <v>0</v>
      </c>
      <c r="N48" s="46" t="s">
        <v>2</v>
      </c>
      <c r="O48" s="81">
        <v>60</v>
      </c>
      <c r="P48" s="80"/>
      <c r="Q48" s="245" t="s">
        <v>162</v>
      </c>
      <c r="R48" s="17"/>
      <c r="S48" s="87"/>
      <c r="T48" s="105" t="s">
        <v>226</v>
      </c>
      <c r="U48" s="87"/>
      <c r="V48" s="22"/>
      <c r="W48" s="22"/>
      <c r="X48" s="22"/>
      <c r="Y48" s="22"/>
      <c r="Z48" s="103">
        <v>12.3</v>
      </c>
      <c r="AA48" s="54">
        <v>0</v>
      </c>
      <c r="AB48" s="109" t="s">
        <v>74</v>
      </c>
      <c r="AC48" s="262">
        <f t="shared" si="1"/>
        <v>0</v>
      </c>
      <c r="AD48" s="110" t="s">
        <v>49</v>
      </c>
      <c r="AE48" s="258">
        <v>30</v>
      </c>
    </row>
    <row r="49" spans="1:31" ht="22.5" customHeight="1">
      <c r="A49" s="195" t="s">
        <v>9</v>
      </c>
      <c r="B49" s="169"/>
      <c r="C49" s="111"/>
      <c r="D49" s="286" t="s">
        <v>96</v>
      </c>
      <c r="E49" s="286"/>
      <c r="F49" s="113"/>
      <c r="G49" s="113"/>
      <c r="H49" s="113"/>
      <c r="I49" s="171"/>
      <c r="J49" s="289">
        <v>9.5</v>
      </c>
      <c r="K49" s="44"/>
      <c r="L49" s="48" t="s">
        <v>6</v>
      </c>
      <c r="M49" s="269">
        <f t="shared" si="0"/>
        <v>0</v>
      </c>
      <c r="N49" s="46" t="s">
        <v>2</v>
      </c>
      <c r="O49" s="47">
        <v>60</v>
      </c>
      <c r="P49" s="80"/>
      <c r="Q49" s="195" t="s">
        <v>9</v>
      </c>
      <c r="R49" s="82"/>
      <c r="S49" s="83"/>
      <c r="T49" s="105" t="s">
        <v>227</v>
      </c>
      <c r="U49" s="83"/>
      <c r="V49" s="70"/>
      <c r="W49" s="70"/>
      <c r="X49" s="70"/>
      <c r="Y49" s="70"/>
      <c r="Z49" s="102">
        <v>11</v>
      </c>
      <c r="AA49" s="58"/>
      <c r="AB49" s="225" t="s">
        <v>74</v>
      </c>
      <c r="AC49" s="263">
        <f t="shared" si="1"/>
        <v>0</v>
      </c>
      <c r="AD49" s="218" t="s">
        <v>2</v>
      </c>
      <c r="AE49" s="85">
        <v>30</v>
      </c>
    </row>
    <row r="50" spans="1:31" ht="22.5" customHeight="1">
      <c r="A50" s="195" t="s">
        <v>9</v>
      </c>
      <c r="B50" s="169"/>
      <c r="C50" s="111"/>
      <c r="D50" s="286" t="s">
        <v>97</v>
      </c>
      <c r="E50" s="286"/>
      <c r="F50" s="113"/>
      <c r="G50" s="113"/>
      <c r="H50" s="113"/>
      <c r="I50" s="171"/>
      <c r="J50" s="289">
        <v>7.7</v>
      </c>
      <c r="K50" s="44"/>
      <c r="L50" s="48" t="s">
        <v>6</v>
      </c>
      <c r="M50" s="269">
        <f t="shared" si="0"/>
        <v>0</v>
      </c>
      <c r="N50" s="46" t="s">
        <v>2</v>
      </c>
      <c r="O50" s="47">
        <v>60</v>
      </c>
      <c r="P50" s="80"/>
      <c r="Q50" s="196" t="s">
        <v>9</v>
      </c>
      <c r="R50" s="253"/>
      <c r="S50" s="254"/>
      <c r="T50" s="255" t="s">
        <v>228</v>
      </c>
      <c r="U50" s="254"/>
      <c r="V50" s="256"/>
      <c r="W50" s="256"/>
      <c r="X50" s="256"/>
      <c r="Y50" s="256"/>
      <c r="Z50" s="257">
        <v>9.8</v>
      </c>
      <c r="AA50" s="75"/>
      <c r="AB50" s="229" t="s">
        <v>74</v>
      </c>
      <c r="AC50" s="266">
        <f t="shared" si="1"/>
        <v>0</v>
      </c>
      <c r="AD50" s="228" t="s">
        <v>2</v>
      </c>
      <c r="AE50" s="259">
        <v>30</v>
      </c>
    </row>
    <row r="51" spans="1:31" ht="22.5" customHeight="1">
      <c r="A51" s="195" t="s">
        <v>9</v>
      </c>
      <c r="B51" s="169"/>
      <c r="C51" s="111"/>
      <c r="D51" s="286" t="s">
        <v>98</v>
      </c>
      <c r="E51" s="112"/>
      <c r="F51" s="113"/>
      <c r="G51" s="113"/>
      <c r="H51" s="113"/>
      <c r="I51" s="171"/>
      <c r="J51" s="114">
        <v>9</v>
      </c>
      <c r="K51" s="44"/>
      <c r="L51" s="48" t="s">
        <v>6</v>
      </c>
      <c r="M51" s="269">
        <f t="shared" si="0"/>
        <v>0</v>
      </c>
      <c r="N51" s="46" t="s">
        <v>2</v>
      </c>
      <c r="O51" s="47">
        <v>120</v>
      </c>
      <c r="P51" s="80"/>
      <c r="Q51" s="246"/>
      <c r="R51" s="247"/>
      <c r="S51" s="248"/>
      <c r="T51" s="249"/>
      <c r="U51" s="248"/>
      <c r="V51" s="250"/>
      <c r="W51" s="250"/>
      <c r="X51" s="250"/>
      <c r="Y51" s="250"/>
      <c r="Z51" s="251"/>
      <c r="AA51" s="101"/>
      <c r="AB51" s="252"/>
      <c r="AC51" s="267">
        <f t="shared" si="1"/>
        <v>0</v>
      </c>
      <c r="AD51" s="231" t="s">
        <v>2</v>
      </c>
      <c r="AE51" s="260"/>
    </row>
    <row r="52" spans="1:31" ht="22.5" customHeight="1">
      <c r="A52" s="195" t="s">
        <v>9</v>
      </c>
      <c r="B52" s="169"/>
      <c r="C52" s="111"/>
      <c r="D52" s="286" t="s">
        <v>99</v>
      </c>
      <c r="E52" s="112"/>
      <c r="F52" s="113"/>
      <c r="G52" s="113"/>
      <c r="H52" s="113"/>
      <c r="I52" s="171"/>
      <c r="J52" s="289">
        <v>6.9</v>
      </c>
      <c r="K52" s="44"/>
      <c r="L52" s="48" t="s">
        <v>6</v>
      </c>
      <c r="M52" s="269">
        <f t="shared" si="0"/>
        <v>0</v>
      </c>
      <c r="N52" s="46" t="s">
        <v>2</v>
      </c>
      <c r="O52" s="47">
        <v>100</v>
      </c>
      <c r="P52" s="80"/>
      <c r="Q52" s="246"/>
      <c r="R52" s="247"/>
      <c r="S52" s="248"/>
      <c r="T52" s="249"/>
      <c r="U52" s="248"/>
      <c r="V52" s="250"/>
      <c r="W52" s="250"/>
      <c r="X52" s="250"/>
      <c r="Y52" s="250"/>
      <c r="Z52" s="251"/>
      <c r="AA52" s="101"/>
      <c r="AB52" s="252"/>
      <c r="AC52" s="267">
        <f t="shared" si="1"/>
        <v>0</v>
      </c>
      <c r="AD52" s="231" t="s">
        <v>2</v>
      </c>
      <c r="AE52" s="260"/>
    </row>
    <row r="53" spans="1:31" ht="22.5" customHeight="1">
      <c r="A53" s="195" t="s">
        <v>9</v>
      </c>
      <c r="B53" s="169"/>
      <c r="C53" s="111"/>
      <c r="D53" s="286" t="s">
        <v>100</v>
      </c>
      <c r="E53" s="112"/>
      <c r="F53" s="113"/>
      <c r="G53" s="113"/>
      <c r="H53" s="113"/>
      <c r="I53" s="171"/>
      <c r="J53" s="289">
        <v>5.5</v>
      </c>
      <c r="K53" s="44"/>
      <c r="L53" s="48" t="s">
        <v>6</v>
      </c>
      <c r="M53" s="269">
        <f t="shared" si="0"/>
        <v>0</v>
      </c>
      <c r="N53" s="46" t="s">
        <v>2</v>
      </c>
      <c r="O53" s="47">
        <v>100</v>
      </c>
      <c r="P53" s="80"/>
      <c r="Q53" s="246"/>
      <c r="R53" s="247"/>
      <c r="S53" s="248"/>
      <c r="T53" s="249"/>
      <c r="U53" s="248"/>
      <c r="V53" s="250"/>
      <c r="W53" s="250"/>
      <c r="X53" s="250"/>
      <c r="Y53" s="250"/>
      <c r="Z53" s="251"/>
      <c r="AA53" s="101"/>
      <c r="AB53" s="252"/>
      <c r="AC53" s="267">
        <f t="shared" si="1"/>
        <v>0</v>
      </c>
      <c r="AD53" s="231" t="s">
        <v>2</v>
      </c>
      <c r="AE53" s="260"/>
    </row>
    <row r="54" spans="1:31" ht="22.5" customHeight="1">
      <c r="A54" s="195" t="s">
        <v>9</v>
      </c>
      <c r="B54" s="169"/>
      <c r="C54" s="111"/>
      <c r="D54" s="286" t="s">
        <v>101</v>
      </c>
      <c r="E54" s="112"/>
      <c r="F54" s="113"/>
      <c r="G54" s="113"/>
      <c r="H54" s="113"/>
      <c r="I54" s="171"/>
      <c r="J54" s="289">
        <v>4.8</v>
      </c>
      <c r="K54" s="44"/>
      <c r="L54" s="48" t="s">
        <v>6</v>
      </c>
      <c r="M54" s="269">
        <f t="shared" si="0"/>
        <v>0</v>
      </c>
      <c r="N54" s="46" t="s">
        <v>2</v>
      </c>
      <c r="O54" s="47">
        <v>100</v>
      </c>
      <c r="P54" s="80"/>
      <c r="Q54" s="246"/>
      <c r="R54" s="247"/>
      <c r="S54" s="248"/>
      <c r="T54" s="249"/>
      <c r="U54" s="248"/>
      <c r="V54" s="250"/>
      <c r="W54" s="250"/>
      <c r="X54" s="250"/>
      <c r="Y54" s="250"/>
      <c r="Z54" s="251"/>
      <c r="AA54" s="101"/>
      <c r="AB54" s="252"/>
      <c r="AC54" s="267">
        <f t="shared" si="1"/>
        <v>0</v>
      </c>
      <c r="AD54" s="231" t="s">
        <v>2</v>
      </c>
      <c r="AE54" s="260"/>
    </row>
    <row r="55" spans="1:31" ht="22.5" customHeight="1">
      <c r="A55" s="196" t="s">
        <v>9</v>
      </c>
      <c r="B55" s="172"/>
      <c r="C55" s="173"/>
      <c r="D55" s="174" t="s">
        <v>102</v>
      </c>
      <c r="E55" s="175"/>
      <c r="F55" s="176"/>
      <c r="G55" s="176"/>
      <c r="H55" s="176"/>
      <c r="I55" s="177"/>
      <c r="J55" s="290">
        <v>2.5</v>
      </c>
      <c r="K55" s="61"/>
      <c r="L55" s="106" t="s">
        <v>6</v>
      </c>
      <c r="M55" s="270">
        <f t="shared" si="0"/>
        <v>0</v>
      </c>
      <c r="N55" s="63" t="s">
        <v>2</v>
      </c>
      <c r="O55" s="64">
        <v>100</v>
      </c>
      <c r="P55" s="80"/>
      <c r="Q55" s="246"/>
      <c r="R55" s="247"/>
      <c r="S55" s="248"/>
      <c r="T55" s="249"/>
      <c r="U55" s="248"/>
      <c r="V55" s="250"/>
      <c r="W55" s="250"/>
      <c r="X55" s="250"/>
      <c r="Y55" s="250"/>
      <c r="Z55" s="251"/>
      <c r="AA55" s="101"/>
      <c r="AB55" s="252"/>
      <c r="AC55" s="267">
        <f t="shared" si="1"/>
        <v>0</v>
      </c>
      <c r="AD55" s="231" t="s">
        <v>2</v>
      </c>
      <c r="AE55" s="260"/>
    </row>
    <row r="56" spans="1:31" ht="22.5" customHeight="1">
      <c r="A56" s="107" t="s">
        <v>16</v>
      </c>
      <c r="B56" s="197"/>
      <c r="C56" s="99"/>
      <c r="D56" s="198" t="s">
        <v>87</v>
      </c>
      <c r="E56" s="108"/>
      <c r="F56" s="96"/>
      <c r="G56" s="96"/>
      <c r="H56" s="96"/>
      <c r="I56" s="199"/>
      <c r="J56" s="239">
        <v>5.8</v>
      </c>
      <c r="K56" s="88"/>
      <c r="L56" s="55" t="s">
        <v>6</v>
      </c>
      <c r="M56" s="274">
        <f t="shared" si="0"/>
        <v>0</v>
      </c>
      <c r="N56" s="56" t="s">
        <v>2</v>
      </c>
      <c r="O56" s="57">
        <v>30</v>
      </c>
      <c r="P56" s="80"/>
      <c r="Q56" s="246"/>
      <c r="R56" s="247"/>
      <c r="S56" s="248"/>
      <c r="T56" s="249"/>
      <c r="U56" s="248"/>
      <c r="V56" s="250"/>
      <c r="W56" s="250"/>
      <c r="X56" s="250"/>
      <c r="Y56" s="250"/>
      <c r="Z56" s="251"/>
      <c r="AA56" s="101"/>
      <c r="AB56" s="252"/>
      <c r="AC56" s="267">
        <f t="shared" si="1"/>
        <v>0</v>
      </c>
      <c r="AD56" s="231" t="s">
        <v>2</v>
      </c>
      <c r="AE56" s="260"/>
    </row>
    <row r="57" spans="1:31" ht="22.5" customHeight="1">
      <c r="A57" s="195" t="s">
        <v>9</v>
      </c>
      <c r="B57" s="169"/>
      <c r="C57" s="111"/>
      <c r="D57" s="340" t="s">
        <v>160</v>
      </c>
      <c r="E57" s="340"/>
      <c r="F57" s="340"/>
      <c r="G57" s="113"/>
      <c r="H57" s="113"/>
      <c r="I57" s="171"/>
      <c r="J57" s="114">
        <v>5.2</v>
      </c>
      <c r="K57" s="44"/>
      <c r="L57" s="48" t="s">
        <v>6</v>
      </c>
      <c r="M57" s="269">
        <f t="shared" si="0"/>
        <v>0</v>
      </c>
      <c r="N57" s="46" t="s">
        <v>2</v>
      </c>
      <c r="O57" s="47">
        <v>30</v>
      </c>
      <c r="P57" s="86"/>
      <c r="Q57" s="84"/>
      <c r="R57" s="82"/>
      <c r="S57" s="83"/>
      <c r="T57" s="83"/>
      <c r="U57" s="83"/>
      <c r="V57" s="70"/>
      <c r="W57" s="70"/>
      <c r="X57" s="70"/>
      <c r="Y57" s="70"/>
      <c r="Z57" s="251"/>
      <c r="AA57" s="101"/>
      <c r="AB57" s="85"/>
      <c r="AC57" s="267">
        <f t="shared" si="1"/>
        <v>0</v>
      </c>
      <c r="AD57" s="218" t="s">
        <v>2</v>
      </c>
      <c r="AE57" s="85"/>
    </row>
    <row r="58" spans="1:31" ht="22.5" customHeight="1" thickBot="1">
      <c r="A58" s="331" t="s">
        <v>9</v>
      </c>
      <c r="B58" s="190"/>
      <c r="C58" s="116"/>
      <c r="D58" s="191" t="s">
        <v>88</v>
      </c>
      <c r="E58" s="117"/>
      <c r="F58" s="118"/>
      <c r="G58" s="118"/>
      <c r="H58" s="118"/>
      <c r="I58" s="192"/>
      <c r="J58" s="119">
        <v>4.3</v>
      </c>
      <c r="K58" s="49"/>
      <c r="L58" s="50" t="s">
        <v>6</v>
      </c>
      <c r="M58" s="273">
        <f t="shared" si="0"/>
        <v>0</v>
      </c>
      <c r="N58" s="51" t="s">
        <v>47</v>
      </c>
      <c r="O58" s="52">
        <v>30</v>
      </c>
      <c r="P58" s="13"/>
      <c r="Q58" s="89"/>
      <c r="R58" s="78"/>
      <c r="S58" s="18"/>
      <c r="T58" s="18"/>
      <c r="U58" s="18"/>
      <c r="V58" s="71"/>
      <c r="W58" s="71"/>
      <c r="X58" s="71"/>
      <c r="Y58" s="71"/>
      <c r="Z58" s="251"/>
      <c r="AA58" s="101"/>
      <c r="AB58" s="79"/>
      <c r="AC58" s="267">
        <f t="shared" si="1"/>
        <v>0</v>
      </c>
      <c r="AD58" s="110" t="s">
        <v>2</v>
      </c>
      <c r="AE58" s="261"/>
    </row>
    <row r="59" spans="1:32" ht="18" customHeight="1" thickBot="1">
      <c r="A59" s="399" t="s">
        <v>78</v>
      </c>
      <c r="B59" s="400"/>
      <c r="C59" s="400"/>
      <c r="D59" s="400"/>
      <c r="E59" s="400"/>
      <c r="F59" s="400"/>
      <c r="G59" s="400"/>
      <c r="H59" s="400"/>
      <c r="I59" s="400"/>
      <c r="J59" s="121"/>
      <c r="K59" s="120"/>
      <c r="L59" s="384">
        <f>SUM(M13:M58)</f>
        <v>0</v>
      </c>
      <c r="M59" s="384"/>
      <c r="N59" s="122" t="s">
        <v>47</v>
      </c>
      <c r="O59" s="123"/>
      <c r="P59" s="91"/>
      <c r="Q59" s="399" t="s">
        <v>78</v>
      </c>
      <c r="R59" s="400"/>
      <c r="S59" s="400"/>
      <c r="T59" s="400"/>
      <c r="U59" s="400"/>
      <c r="V59" s="400"/>
      <c r="W59" s="400"/>
      <c r="X59" s="400"/>
      <c r="Y59" s="400"/>
      <c r="Z59" s="126"/>
      <c r="AA59" s="125"/>
      <c r="AB59" s="379">
        <f>SUM(AC13:AC58)</f>
        <v>0</v>
      </c>
      <c r="AC59" s="379"/>
      <c r="AD59" s="127" t="s">
        <v>46</v>
      </c>
      <c r="AE59" s="123"/>
      <c r="AF59" s="91"/>
    </row>
    <row r="60" spans="1:31" s="91" customFormat="1" ht="16.5" customHeight="1">
      <c r="A60" s="90"/>
      <c r="B60" s="90" t="s">
        <v>44</v>
      </c>
      <c r="C60" s="244" t="s">
        <v>161</v>
      </c>
      <c r="D60" s="233"/>
      <c r="E60" s="197"/>
      <c r="F60" s="233"/>
      <c r="G60" s="233"/>
      <c r="H60" s="233"/>
      <c r="I60" s="233"/>
      <c r="J60" s="233"/>
      <c r="K60" s="233"/>
      <c r="L60" s="233"/>
      <c r="M60" s="208"/>
      <c r="N60" s="208"/>
      <c r="O60" s="233"/>
      <c r="Q60" s="393" t="s">
        <v>43</v>
      </c>
      <c r="R60" s="394"/>
      <c r="S60" s="367" t="s">
        <v>129</v>
      </c>
      <c r="T60" s="367"/>
      <c r="U60" s="367"/>
      <c r="V60" s="104"/>
      <c r="W60" s="92" t="s">
        <v>130</v>
      </c>
      <c r="X60" s="368">
        <v>1800</v>
      </c>
      <c r="Y60" s="368"/>
      <c r="Z60" s="93" t="s">
        <v>2</v>
      </c>
      <c r="AA60" s="403">
        <f>L59+AB59</f>
        <v>0</v>
      </c>
      <c r="AB60" s="403"/>
      <c r="AC60" s="403"/>
      <c r="AD60" s="401" t="s">
        <v>2</v>
      </c>
      <c r="AE60" s="94"/>
    </row>
    <row r="61" spans="2:31" s="91" customFormat="1" ht="16.5" customHeight="1">
      <c r="B61" s="90" t="s">
        <v>44</v>
      </c>
      <c r="C61" s="232" t="s">
        <v>0</v>
      </c>
      <c r="D61" s="233"/>
      <c r="E61" s="233"/>
      <c r="F61" s="233"/>
      <c r="G61" s="233"/>
      <c r="H61" s="233"/>
      <c r="I61" s="233"/>
      <c r="J61" s="233"/>
      <c r="K61" s="233"/>
      <c r="L61" s="233"/>
      <c r="M61" s="233"/>
      <c r="N61" s="233"/>
      <c r="O61" s="233"/>
      <c r="Q61" s="395"/>
      <c r="R61" s="396"/>
      <c r="S61" s="95"/>
      <c r="T61" s="95" t="s">
        <v>3</v>
      </c>
      <c r="V61" s="96"/>
      <c r="W61" s="97" t="s">
        <v>131</v>
      </c>
      <c r="X61" s="369">
        <v>2700</v>
      </c>
      <c r="Y61" s="369"/>
      <c r="Z61" s="98" t="s">
        <v>2</v>
      </c>
      <c r="AA61" s="404"/>
      <c r="AB61" s="404"/>
      <c r="AC61" s="404"/>
      <c r="AD61" s="402"/>
      <c r="AE61" s="100"/>
    </row>
    <row r="62" spans="2:31" s="91" customFormat="1" ht="16.5" customHeight="1">
      <c r="B62" s="90" t="s">
        <v>44</v>
      </c>
      <c r="C62" s="232" t="s">
        <v>132</v>
      </c>
      <c r="D62" s="233"/>
      <c r="E62" s="233"/>
      <c r="F62" s="233"/>
      <c r="G62" s="233"/>
      <c r="H62" s="233"/>
      <c r="I62" s="233"/>
      <c r="J62" s="233"/>
      <c r="K62" s="233"/>
      <c r="L62" s="233"/>
      <c r="M62" s="233"/>
      <c r="N62" s="233"/>
      <c r="O62" s="233"/>
      <c r="Q62" s="395"/>
      <c r="R62" s="396"/>
      <c r="S62" s="95"/>
      <c r="T62" s="95" t="s">
        <v>3</v>
      </c>
      <c r="V62" s="99"/>
      <c r="W62" s="97" t="s">
        <v>133</v>
      </c>
      <c r="X62" s="369">
        <v>5000</v>
      </c>
      <c r="Y62" s="369"/>
      <c r="Z62" s="98" t="s">
        <v>2</v>
      </c>
      <c r="AA62" s="404"/>
      <c r="AB62" s="404"/>
      <c r="AC62" s="404"/>
      <c r="AD62" s="402"/>
      <c r="AE62" s="100"/>
    </row>
    <row r="63" spans="3:31" s="91" customFormat="1" ht="16.5" customHeight="1">
      <c r="C63" s="233"/>
      <c r="D63" s="233"/>
      <c r="E63" s="233"/>
      <c r="F63" s="233"/>
      <c r="G63" s="233"/>
      <c r="H63" s="233"/>
      <c r="I63" s="232" t="s">
        <v>134</v>
      </c>
      <c r="J63" s="233"/>
      <c r="K63" s="233"/>
      <c r="L63" s="233"/>
      <c r="M63" s="233"/>
      <c r="N63" s="233"/>
      <c r="O63" s="233"/>
      <c r="Q63" s="395"/>
      <c r="R63" s="396"/>
      <c r="S63" s="99"/>
      <c r="T63" s="95" t="s">
        <v>3</v>
      </c>
      <c r="V63" s="99"/>
      <c r="W63" s="97" t="s">
        <v>7</v>
      </c>
      <c r="X63" s="369">
        <v>8000</v>
      </c>
      <c r="Y63" s="369"/>
      <c r="Z63" s="98" t="s">
        <v>2</v>
      </c>
      <c r="AA63" s="404"/>
      <c r="AB63" s="404"/>
      <c r="AC63" s="404"/>
      <c r="AD63" s="402"/>
      <c r="AE63" s="100"/>
    </row>
    <row r="64" spans="2:31" s="91" customFormat="1" ht="16.5" customHeight="1">
      <c r="B64" s="90" t="s">
        <v>44</v>
      </c>
      <c r="C64" s="232" t="s">
        <v>1</v>
      </c>
      <c r="D64" s="233"/>
      <c r="E64" s="233"/>
      <c r="F64" s="233"/>
      <c r="G64" s="233"/>
      <c r="H64" s="233"/>
      <c r="I64" s="233"/>
      <c r="J64" s="233"/>
      <c r="K64" s="233"/>
      <c r="L64" s="233"/>
      <c r="M64" s="233"/>
      <c r="N64" s="233"/>
      <c r="O64" s="233"/>
      <c r="Q64" s="395"/>
      <c r="R64" s="396"/>
      <c r="S64" s="99"/>
      <c r="T64" s="95" t="s">
        <v>3</v>
      </c>
      <c r="V64" s="99"/>
      <c r="W64" s="97" t="s">
        <v>4</v>
      </c>
      <c r="X64" s="369">
        <v>9000</v>
      </c>
      <c r="Y64" s="369"/>
      <c r="Z64" s="98" t="s">
        <v>2</v>
      </c>
      <c r="AA64" s="404"/>
      <c r="AB64" s="404"/>
      <c r="AC64" s="404"/>
      <c r="AD64" s="402"/>
      <c r="AE64" s="100"/>
    </row>
    <row r="65" spans="2:32" s="91" customFormat="1" ht="16.5" customHeight="1" thickBot="1">
      <c r="B65" s="90" t="s">
        <v>44</v>
      </c>
      <c r="C65" s="282" t="s">
        <v>189</v>
      </c>
      <c r="Q65" s="397"/>
      <c r="R65" s="398"/>
      <c r="S65" s="391" t="s">
        <v>135</v>
      </c>
      <c r="T65" s="391"/>
      <c r="U65" s="391"/>
      <c r="V65" s="391"/>
      <c r="W65" s="391"/>
      <c r="X65" s="391"/>
      <c r="Y65" s="391"/>
      <c r="Z65" s="391"/>
      <c r="AA65" s="391"/>
      <c r="AB65" s="391"/>
      <c r="AC65" s="391"/>
      <c r="AD65" s="391"/>
      <c r="AE65" s="392"/>
      <c r="AF65" s="3"/>
    </row>
    <row r="66" spans="1:3" ht="21.75" customHeight="1">
      <c r="A66" s="3"/>
      <c r="B66" s="280"/>
      <c r="C66" s="281"/>
    </row>
    <row r="67" ht="21.75" customHeight="1">
      <c r="A67" s="3"/>
    </row>
    <row r="68" ht="21.75" customHeight="1">
      <c r="A68" s="3"/>
    </row>
    <row r="69" ht="21.75" customHeight="1">
      <c r="A69" s="3"/>
    </row>
    <row r="70" ht="21.75" customHeight="1">
      <c r="A70" s="3"/>
    </row>
    <row r="71" ht="21.75" customHeight="1">
      <c r="A71" s="3"/>
    </row>
    <row r="72" ht="21.75" customHeight="1">
      <c r="A72" s="3"/>
    </row>
    <row r="73" ht="21.75" customHeight="1">
      <c r="A73" s="3"/>
    </row>
    <row r="74" ht="21.75" customHeight="1">
      <c r="A74" s="3"/>
    </row>
    <row r="75" ht="21.75" customHeight="1">
      <c r="A75" s="3"/>
    </row>
    <row r="76" ht="21.75" customHeight="1">
      <c r="A76" s="3"/>
    </row>
    <row r="77" ht="21.75" customHeight="1">
      <c r="A77" s="3"/>
    </row>
    <row r="78" ht="21.75" customHeight="1">
      <c r="A78" s="3"/>
    </row>
    <row r="79" ht="21.75" customHeight="1">
      <c r="A79" s="3"/>
    </row>
    <row r="80" ht="21.75" customHeight="1">
      <c r="A80" s="3"/>
    </row>
    <row r="81" ht="21.75" customHeight="1">
      <c r="A81" s="3"/>
    </row>
    <row r="82" ht="21.75" customHeight="1">
      <c r="A82" s="3"/>
    </row>
    <row r="83" ht="21.75" customHeight="1">
      <c r="A83" s="3"/>
    </row>
    <row r="84" ht="21.75" customHeight="1">
      <c r="A84" s="3"/>
    </row>
    <row r="85" ht="21.75" customHeight="1">
      <c r="A85" s="3"/>
    </row>
    <row r="86" ht="21.75" customHeight="1">
      <c r="A86" s="3"/>
    </row>
    <row r="87" ht="21.75" customHeight="1">
      <c r="A87" s="3"/>
    </row>
    <row r="88" ht="21.75" customHeight="1">
      <c r="A88" s="3"/>
    </row>
    <row r="89" ht="21.75" customHeight="1">
      <c r="A89" s="3"/>
    </row>
    <row r="90" ht="21.75" customHeight="1">
      <c r="A90" s="3"/>
    </row>
    <row r="91" ht="21.75" customHeight="1">
      <c r="A91" s="3"/>
    </row>
    <row r="92" ht="21.75" customHeight="1">
      <c r="A92" s="3"/>
    </row>
    <row r="93" ht="21.75" customHeight="1">
      <c r="A93" s="3"/>
    </row>
    <row r="94" ht="21.75" customHeight="1">
      <c r="A94" s="3"/>
    </row>
    <row r="95" spans="1:17" ht="21.75" customHeight="1">
      <c r="A95" s="285"/>
      <c r="B95" s="285"/>
      <c r="C95" s="285"/>
      <c r="D95" s="285"/>
      <c r="E95" s="285"/>
      <c r="F95" s="285"/>
      <c r="G95" s="285"/>
      <c r="H95" s="285"/>
      <c r="I95" s="285"/>
      <c r="J95" s="285"/>
      <c r="K95" s="285"/>
      <c r="L95" s="285"/>
      <c r="M95" s="285"/>
      <c r="N95" s="285"/>
      <c r="O95" s="285"/>
      <c r="P95" s="285"/>
      <c r="Q95" s="284"/>
    </row>
    <row r="96" spans="1:17" ht="21.75" customHeight="1">
      <c r="A96" s="311"/>
      <c r="B96" s="311"/>
      <c r="C96" s="311"/>
      <c r="D96" s="311"/>
      <c r="E96" s="311"/>
      <c r="F96" s="311"/>
      <c r="G96" s="311"/>
      <c r="H96" s="311"/>
      <c r="I96" s="311"/>
      <c r="J96" s="311"/>
      <c r="K96" s="311"/>
      <c r="L96" s="311"/>
      <c r="M96" s="311"/>
      <c r="N96" s="285"/>
      <c r="O96" s="285"/>
      <c r="P96" s="285"/>
      <c r="Q96" s="284"/>
    </row>
    <row r="97" spans="1:17" ht="21.75" customHeight="1">
      <c r="A97" s="311"/>
      <c r="B97" s="311"/>
      <c r="C97" s="311"/>
      <c r="D97" s="311"/>
      <c r="E97" s="311"/>
      <c r="F97" s="311"/>
      <c r="G97" s="311"/>
      <c r="H97" s="311"/>
      <c r="I97" s="311"/>
      <c r="J97" s="311"/>
      <c r="K97" s="311"/>
      <c r="L97" s="311"/>
      <c r="M97" s="311"/>
      <c r="N97" s="285"/>
      <c r="O97" s="285"/>
      <c r="P97" s="285"/>
      <c r="Q97" s="284"/>
    </row>
    <row r="98" spans="1:17" ht="21.75" customHeight="1">
      <c r="A98" s="311"/>
      <c r="B98" s="311"/>
      <c r="C98" s="311"/>
      <c r="D98" s="311"/>
      <c r="E98" s="311"/>
      <c r="F98" s="311"/>
      <c r="G98" s="311"/>
      <c r="H98" s="311"/>
      <c r="I98" s="311"/>
      <c r="J98" s="311"/>
      <c r="K98" s="311"/>
      <c r="L98" s="311"/>
      <c r="M98" s="311"/>
      <c r="N98" s="285"/>
      <c r="O98" s="285"/>
      <c r="P98" s="285"/>
      <c r="Q98" s="284"/>
    </row>
    <row r="99" spans="1:17" ht="21.75" customHeight="1">
      <c r="A99" s="311"/>
      <c r="B99" s="311"/>
      <c r="C99" s="311"/>
      <c r="D99" s="311"/>
      <c r="E99" s="311"/>
      <c r="F99" s="311"/>
      <c r="G99" s="311"/>
      <c r="H99" s="311"/>
      <c r="I99" s="311"/>
      <c r="J99" s="311"/>
      <c r="K99" s="311"/>
      <c r="L99" s="311"/>
      <c r="M99" s="311"/>
      <c r="N99" s="285"/>
      <c r="O99" s="285"/>
      <c r="P99" s="285"/>
      <c r="Q99" s="284"/>
    </row>
    <row r="100" spans="1:17" ht="21.75" customHeight="1">
      <c r="A100" s="312" t="s">
        <v>153</v>
      </c>
      <c r="B100" s="313"/>
      <c r="C100" s="313"/>
      <c r="D100" s="313"/>
      <c r="E100" s="313"/>
      <c r="F100" s="313"/>
      <c r="G100" s="314">
        <v>7.9</v>
      </c>
      <c r="H100" s="311"/>
      <c r="I100" s="311"/>
      <c r="J100" s="311"/>
      <c r="K100" s="311"/>
      <c r="L100" s="311"/>
      <c r="M100" s="311"/>
      <c r="N100" s="285"/>
      <c r="O100" s="285"/>
      <c r="P100" s="285"/>
      <c r="Q100" s="284"/>
    </row>
    <row r="101" spans="1:17" ht="21.75" customHeight="1">
      <c r="A101" s="312" t="s">
        <v>154</v>
      </c>
      <c r="B101" s="313"/>
      <c r="C101" s="313"/>
      <c r="D101" s="313"/>
      <c r="E101" s="313"/>
      <c r="F101" s="313"/>
      <c r="G101" s="314">
        <v>9.6</v>
      </c>
      <c r="H101" s="311"/>
      <c r="I101" s="311"/>
      <c r="J101" s="311"/>
      <c r="K101" s="311"/>
      <c r="L101" s="311"/>
      <c r="M101" s="311"/>
      <c r="N101" s="285"/>
      <c r="O101" s="285"/>
      <c r="P101" s="285"/>
      <c r="Q101" s="284"/>
    </row>
    <row r="102" spans="1:17" ht="21.75" customHeight="1">
      <c r="A102" s="312" t="s">
        <v>155</v>
      </c>
      <c r="B102" s="313"/>
      <c r="C102" s="313"/>
      <c r="D102" s="313"/>
      <c r="E102" s="313"/>
      <c r="F102" s="313"/>
      <c r="G102" s="314">
        <v>11.3</v>
      </c>
      <c r="H102" s="311"/>
      <c r="I102" s="311"/>
      <c r="J102" s="311"/>
      <c r="K102" s="311"/>
      <c r="L102" s="311"/>
      <c r="M102" s="311"/>
      <c r="N102" s="285"/>
      <c r="O102" s="285"/>
      <c r="P102" s="285"/>
      <c r="Q102" s="284"/>
    </row>
    <row r="103" spans="1:17" ht="21.75" customHeight="1">
      <c r="A103" s="312" t="s">
        <v>156</v>
      </c>
      <c r="B103" s="313"/>
      <c r="C103" s="313"/>
      <c r="D103" s="313"/>
      <c r="E103" s="313"/>
      <c r="F103" s="313"/>
      <c r="G103" s="314">
        <v>14.69</v>
      </c>
      <c r="H103" s="311"/>
      <c r="I103" s="311"/>
      <c r="J103" s="311"/>
      <c r="K103" s="311"/>
      <c r="L103" s="311"/>
      <c r="M103" s="311"/>
      <c r="N103" s="285"/>
      <c r="O103" s="285"/>
      <c r="P103" s="285"/>
      <c r="Q103" s="284"/>
    </row>
    <row r="104" spans="1:17" ht="21.75" customHeight="1">
      <c r="A104" s="312" t="s">
        <v>157</v>
      </c>
      <c r="B104" s="315"/>
      <c r="C104" s="316"/>
      <c r="D104" s="317"/>
      <c r="E104" s="317"/>
      <c r="F104" s="317"/>
      <c r="G104" s="314">
        <v>19.21</v>
      </c>
      <c r="H104" s="311"/>
      <c r="I104" s="311"/>
      <c r="J104" s="311"/>
      <c r="K104" s="311"/>
      <c r="L104" s="311"/>
      <c r="M104" s="311"/>
      <c r="N104" s="285"/>
      <c r="O104" s="285"/>
      <c r="P104" s="285"/>
      <c r="Q104" s="284"/>
    </row>
    <row r="105" spans="1:17" ht="21.75" customHeight="1">
      <c r="A105" s="312" t="s">
        <v>158</v>
      </c>
      <c r="B105" s="315"/>
      <c r="C105" s="316"/>
      <c r="D105" s="317"/>
      <c r="E105" s="317"/>
      <c r="F105" s="317"/>
      <c r="G105" s="314">
        <v>22.6</v>
      </c>
      <c r="H105" s="311"/>
      <c r="I105" s="311"/>
      <c r="J105" s="311"/>
      <c r="K105" s="311"/>
      <c r="L105" s="311"/>
      <c r="M105" s="311"/>
      <c r="N105" s="285"/>
      <c r="O105" s="285"/>
      <c r="P105" s="285"/>
      <c r="Q105" s="284"/>
    </row>
    <row r="106" spans="1:17" ht="21.75" customHeight="1">
      <c r="A106" s="312" t="s">
        <v>150</v>
      </c>
      <c r="B106" s="318"/>
      <c r="C106" s="317"/>
      <c r="D106" s="317"/>
      <c r="E106" s="319" t="s">
        <v>144</v>
      </c>
      <c r="F106" s="317"/>
      <c r="G106" s="320">
        <v>7.56</v>
      </c>
      <c r="H106" s="311"/>
      <c r="I106" s="311"/>
      <c r="J106" s="311"/>
      <c r="K106" s="311"/>
      <c r="L106" s="311"/>
      <c r="M106" s="311"/>
      <c r="N106" s="285"/>
      <c r="O106" s="285"/>
      <c r="P106" s="285"/>
      <c r="Q106" s="284"/>
    </row>
    <row r="107" spans="1:17" ht="21.75" customHeight="1">
      <c r="A107" s="312" t="s">
        <v>151</v>
      </c>
      <c r="B107" s="318"/>
      <c r="C107" s="317"/>
      <c r="D107" s="317"/>
      <c r="E107" s="321" t="s">
        <v>9</v>
      </c>
      <c r="F107" s="317"/>
      <c r="G107" s="320">
        <v>9.72</v>
      </c>
      <c r="H107" s="311"/>
      <c r="I107" s="311"/>
      <c r="J107" s="311"/>
      <c r="K107" s="311"/>
      <c r="L107" s="311"/>
      <c r="M107" s="311"/>
      <c r="N107" s="285"/>
      <c r="O107" s="285"/>
      <c r="P107" s="285"/>
      <c r="Q107" s="284"/>
    </row>
    <row r="108" spans="1:17" ht="21.75" customHeight="1">
      <c r="A108" s="312" t="s">
        <v>152</v>
      </c>
      <c r="B108" s="318"/>
      <c r="C108" s="317"/>
      <c r="D108" s="317"/>
      <c r="E108" s="321" t="s">
        <v>9</v>
      </c>
      <c r="F108" s="317"/>
      <c r="G108" s="320">
        <v>15.12</v>
      </c>
      <c r="H108" s="311"/>
      <c r="I108" s="311"/>
      <c r="J108" s="311"/>
      <c r="K108" s="311"/>
      <c r="L108" s="311"/>
      <c r="M108" s="311"/>
      <c r="N108" s="285"/>
      <c r="O108" s="285"/>
      <c r="P108" s="285"/>
      <c r="Q108" s="284"/>
    </row>
    <row r="109" spans="1:17" ht="21.75" customHeight="1">
      <c r="A109" s="312" t="s">
        <v>145</v>
      </c>
      <c r="B109" s="318"/>
      <c r="C109" s="317"/>
      <c r="D109" s="317"/>
      <c r="E109" s="321" t="s">
        <v>9</v>
      </c>
      <c r="F109" s="317"/>
      <c r="G109" s="320">
        <v>16.2</v>
      </c>
      <c r="H109" s="311"/>
      <c r="I109" s="311"/>
      <c r="J109" s="311"/>
      <c r="K109" s="311"/>
      <c r="L109" s="311"/>
      <c r="M109" s="311"/>
      <c r="N109" s="285"/>
      <c r="O109" s="285"/>
      <c r="P109" s="285"/>
      <c r="Q109" s="284"/>
    </row>
    <row r="110" spans="1:17" ht="21.75" customHeight="1">
      <c r="A110" s="312" t="s">
        <v>146</v>
      </c>
      <c r="B110" s="318"/>
      <c r="C110" s="317"/>
      <c r="D110" s="317"/>
      <c r="E110" s="321" t="s">
        <v>9</v>
      </c>
      <c r="F110" s="317"/>
      <c r="G110" s="320">
        <v>22.68</v>
      </c>
      <c r="H110" s="311"/>
      <c r="I110" s="311"/>
      <c r="J110" s="311"/>
      <c r="K110" s="311"/>
      <c r="L110" s="311"/>
      <c r="M110" s="311"/>
      <c r="N110" s="285"/>
      <c r="O110" s="285"/>
      <c r="P110" s="285"/>
      <c r="Q110" s="284"/>
    </row>
    <row r="111" spans="1:17" ht="21.75" customHeight="1">
      <c r="A111" s="312" t="s">
        <v>147</v>
      </c>
      <c r="B111" s="318"/>
      <c r="C111" s="317"/>
      <c r="D111" s="317"/>
      <c r="E111" s="321" t="s">
        <v>9</v>
      </c>
      <c r="F111" s="317"/>
      <c r="G111" s="320">
        <v>29.16</v>
      </c>
      <c r="H111" s="311"/>
      <c r="I111" s="311"/>
      <c r="J111" s="311"/>
      <c r="K111" s="311"/>
      <c r="L111" s="311"/>
      <c r="M111" s="311"/>
      <c r="N111" s="285"/>
      <c r="O111" s="285"/>
      <c r="P111" s="285"/>
      <c r="Q111" s="284"/>
    </row>
    <row r="112" spans="1:17" ht="21.75" customHeight="1">
      <c r="A112" s="312" t="s">
        <v>148</v>
      </c>
      <c r="B112" s="318"/>
      <c r="C112" s="317"/>
      <c r="D112" s="317"/>
      <c r="E112" s="321" t="s">
        <v>9</v>
      </c>
      <c r="F112" s="317"/>
      <c r="G112" s="320">
        <v>35.64</v>
      </c>
      <c r="H112" s="311"/>
      <c r="I112" s="311"/>
      <c r="J112" s="311"/>
      <c r="K112" s="311"/>
      <c r="L112" s="311"/>
      <c r="M112" s="311"/>
      <c r="N112" s="285"/>
      <c r="O112" s="285"/>
      <c r="P112" s="285"/>
      <c r="Q112" s="284"/>
    </row>
    <row r="113" spans="1:17" ht="21.75" customHeight="1">
      <c r="A113" s="312" t="s">
        <v>149</v>
      </c>
      <c r="B113" s="318"/>
      <c r="C113" s="317"/>
      <c r="D113" s="317"/>
      <c r="E113" s="321" t="s">
        <v>3</v>
      </c>
      <c r="F113" s="317"/>
      <c r="G113" s="320">
        <v>45.36</v>
      </c>
      <c r="H113" s="311"/>
      <c r="I113" s="311"/>
      <c r="J113" s="311"/>
      <c r="K113" s="311"/>
      <c r="L113" s="311"/>
      <c r="M113" s="311"/>
      <c r="N113" s="285"/>
      <c r="O113" s="285"/>
      <c r="P113" s="285"/>
      <c r="Q113" s="284"/>
    </row>
    <row r="114" spans="1:17" ht="21.75" customHeight="1">
      <c r="A114" s="322" t="s">
        <v>94</v>
      </c>
      <c r="B114" s="319"/>
      <c r="C114" s="311"/>
      <c r="D114" s="311"/>
      <c r="E114" s="318"/>
      <c r="F114" s="317"/>
      <c r="G114" s="323">
        <v>12.7</v>
      </c>
      <c r="H114" s="317"/>
      <c r="I114" s="317"/>
      <c r="J114" s="323"/>
      <c r="K114" s="311"/>
      <c r="L114" s="311"/>
      <c r="M114" s="311"/>
      <c r="N114" s="285"/>
      <c r="O114" s="285"/>
      <c r="P114" s="285"/>
      <c r="Q114" s="284"/>
    </row>
    <row r="115" spans="1:17" ht="21.75" customHeight="1">
      <c r="A115" s="322" t="s">
        <v>95</v>
      </c>
      <c r="B115" s="319"/>
      <c r="C115" s="311"/>
      <c r="D115" s="311"/>
      <c r="E115" s="318"/>
      <c r="F115" s="317"/>
      <c r="G115" s="324">
        <v>11.5</v>
      </c>
      <c r="H115" s="317"/>
      <c r="I115" s="317"/>
      <c r="J115" s="324"/>
      <c r="K115" s="311"/>
      <c r="L115" s="311"/>
      <c r="M115" s="311"/>
      <c r="N115" s="285"/>
      <c r="O115" s="285"/>
      <c r="P115" s="285"/>
      <c r="Q115" s="284"/>
    </row>
    <row r="116" spans="1:17" ht="21.75" customHeight="1">
      <c r="A116" s="322" t="s">
        <v>96</v>
      </c>
      <c r="B116" s="319"/>
      <c r="C116" s="311"/>
      <c r="D116" s="311"/>
      <c r="E116" s="318"/>
      <c r="F116" s="317"/>
      <c r="G116" s="324">
        <v>9.5</v>
      </c>
      <c r="H116" s="317"/>
      <c r="I116" s="317"/>
      <c r="J116" s="324"/>
      <c r="K116" s="311"/>
      <c r="L116" s="311"/>
      <c r="M116" s="311"/>
      <c r="N116" s="285"/>
      <c r="O116" s="285"/>
      <c r="P116" s="285"/>
      <c r="Q116" s="284"/>
    </row>
    <row r="117" spans="1:17" ht="21.75" customHeight="1">
      <c r="A117" s="322" t="s">
        <v>97</v>
      </c>
      <c r="B117" s="319"/>
      <c r="C117" s="311"/>
      <c r="D117" s="311"/>
      <c r="E117" s="318"/>
      <c r="F117" s="317"/>
      <c r="G117" s="324">
        <v>7.7</v>
      </c>
      <c r="H117" s="317"/>
      <c r="I117" s="317"/>
      <c r="J117" s="324"/>
      <c r="K117" s="311"/>
      <c r="L117" s="311"/>
      <c r="M117" s="311"/>
      <c r="N117" s="285"/>
      <c r="O117" s="285"/>
      <c r="P117" s="285"/>
      <c r="Q117" s="284"/>
    </row>
    <row r="118" spans="1:17" ht="21.75" customHeight="1">
      <c r="A118" s="325" t="s">
        <v>166</v>
      </c>
      <c r="B118" s="311"/>
      <c r="C118" s="326"/>
      <c r="D118" s="311"/>
      <c r="E118" s="311"/>
      <c r="F118" s="311"/>
      <c r="G118" s="311">
        <v>4.06</v>
      </c>
      <c r="H118" s="311"/>
      <c r="I118" s="311"/>
      <c r="J118" s="311"/>
      <c r="K118" s="311"/>
      <c r="L118" s="311"/>
      <c r="M118" s="311"/>
      <c r="N118" s="285"/>
      <c r="O118" s="285"/>
      <c r="P118" s="285"/>
      <c r="Q118" s="284"/>
    </row>
    <row r="119" spans="1:17" ht="21.75" customHeight="1">
      <c r="A119" s="325" t="s">
        <v>167</v>
      </c>
      <c r="B119" s="311"/>
      <c r="C119" s="311"/>
      <c r="D119" s="311"/>
      <c r="E119" s="311"/>
      <c r="F119" s="311"/>
      <c r="G119" s="311">
        <v>4.87</v>
      </c>
      <c r="H119" s="311"/>
      <c r="I119" s="311"/>
      <c r="J119" s="311"/>
      <c r="K119" s="311"/>
      <c r="L119" s="311"/>
      <c r="M119" s="311"/>
      <c r="N119" s="285"/>
      <c r="O119" s="285"/>
      <c r="P119" s="285"/>
      <c r="Q119" s="284"/>
    </row>
    <row r="120" spans="1:17" ht="21.75" customHeight="1">
      <c r="A120" s="325" t="s">
        <v>169</v>
      </c>
      <c r="B120" s="311"/>
      <c r="C120" s="311"/>
      <c r="D120" s="311"/>
      <c r="E120" s="311"/>
      <c r="F120" s="311"/>
      <c r="G120" s="311">
        <v>6.09</v>
      </c>
      <c r="H120" s="311"/>
      <c r="I120" s="311"/>
      <c r="J120" s="311"/>
      <c r="K120" s="311"/>
      <c r="L120" s="311"/>
      <c r="M120" s="311"/>
      <c r="N120" s="285"/>
      <c r="O120" s="285"/>
      <c r="P120" s="285"/>
      <c r="Q120" s="284"/>
    </row>
    <row r="121" spans="1:17" ht="21.75" customHeight="1">
      <c r="A121" s="325" t="s">
        <v>171</v>
      </c>
      <c r="B121" s="311"/>
      <c r="C121" s="311"/>
      <c r="D121" s="311"/>
      <c r="E121" s="311"/>
      <c r="F121" s="311"/>
      <c r="G121" s="311">
        <v>8.12</v>
      </c>
      <c r="H121" s="311"/>
      <c r="I121" s="311"/>
      <c r="J121" s="311"/>
      <c r="K121" s="311"/>
      <c r="L121" s="311"/>
      <c r="M121" s="311"/>
      <c r="N121" s="285"/>
      <c r="O121" s="285"/>
      <c r="P121" s="285"/>
      <c r="Q121" s="284"/>
    </row>
    <row r="122" spans="1:17" ht="21.75" customHeight="1">
      <c r="A122" s="325" t="s">
        <v>172</v>
      </c>
      <c r="B122" s="311"/>
      <c r="C122" s="311"/>
      <c r="D122" s="311"/>
      <c r="E122" s="311"/>
      <c r="F122" s="311"/>
      <c r="G122" s="327">
        <v>10.15</v>
      </c>
      <c r="H122" s="311"/>
      <c r="I122" s="311"/>
      <c r="J122" s="311"/>
      <c r="K122" s="311"/>
      <c r="L122" s="311"/>
      <c r="M122" s="311"/>
      <c r="N122" s="285"/>
      <c r="O122" s="285"/>
      <c r="P122" s="285"/>
      <c r="Q122" s="284"/>
    </row>
    <row r="123" spans="1:17" ht="21.75" customHeight="1">
      <c r="A123" s="325" t="s">
        <v>173</v>
      </c>
      <c r="B123" s="311"/>
      <c r="C123" s="311"/>
      <c r="D123" s="311"/>
      <c r="E123" s="311"/>
      <c r="F123" s="311"/>
      <c r="G123" s="311">
        <v>12.18</v>
      </c>
      <c r="H123" s="311"/>
      <c r="I123" s="311"/>
      <c r="J123" s="311"/>
      <c r="K123" s="311"/>
      <c r="L123" s="311"/>
      <c r="M123" s="311"/>
      <c r="N123" s="285"/>
      <c r="O123" s="285"/>
      <c r="P123" s="285"/>
      <c r="Q123" s="284"/>
    </row>
    <row r="124" spans="1:17" ht="21.75" customHeight="1">
      <c r="A124" s="325" t="s">
        <v>174</v>
      </c>
      <c r="B124" s="311"/>
      <c r="C124" s="311"/>
      <c r="D124" s="311"/>
      <c r="E124" s="311"/>
      <c r="F124" s="311"/>
      <c r="G124" s="311">
        <v>14.21</v>
      </c>
      <c r="H124" s="311"/>
      <c r="I124" s="311"/>
      <c r="J124" s="311"/>
      <c r="K124" s="311"/>
      <c r="L124" s="311"/>
      <c r="M124" s="311"/>
      <c r="N124" s="285"/>
      <c r="O124" s="285"/>
      <c r="P124" s="285"/>
      <c r="Q124" s="284"/>
    </row>
    <row r="125" spans="1:17" ht="21.75" customHeight="1">
      <c r="A125" s="325" t="s">
        <v>175</v>
      </c>
      <c r="B125" s="311"/>
      <c r="C125" s="311"/>
      <c r="D125" s="311"/>
      <c r="E125" s="311"/>
      <c r="F125" s="311"/>
      <c r="G125" s="311">
        <v>16.24</v>
      </c>
      <c r="H125" s="311"/>
      <c r="I125" s="311"/>
      <c r="J125" s="311"/>
      <c r="K125" s="311"/>
      <c r="L125" s="311"/>
      <c r="M125" s="311"/>
      <c r="N125" s="285"/>
      <c r="O125" s="285"/>
      <c r="P125" s="285"/>
      <c r="Q125" s="284"/>
    </row>
    <row r="126" spans="1:17" ht="21.75" customHeight="1">
      <c r="A126" s="312" t="s">
        <v>177</v>
      </c>
      <c r="B126" s="311"/>
      <c r="C126" s="311"/>
      <c r="D126" s="311"/>
      <c r="E126" s="311"/>
      <c r="F126" s="311"/>
      <c r="G126" s="311">
        <v>9.52</v>
      </c>
      <c r="H126" s="311"/>
      <c r="I126" s="311"/>
      <c r="J126" s="311"/>
      <c r="K126" s="311"/>
      <c r="L126" s="311"/>
      <c r="M126" s="311"/>
      <c r="N126" s="285"/>
      <c r="O126" s="285"/>
      <c r="P126" s="285"/>
      <c r="Q126" s="284"/>
    </row>
    <row r="127" spans="1:17" ht="21.75" customHeight="1">
      <c r="A127" s="312" t="s">
        <v>179</v>
      </c>
      <c r="B127" s="311"/>
      <c r="C127" s="311"/>
      <c r="D127" s="311"/>
      <c r="E127" s="311"/>
      <c r="F127" s="311"/>
      <c r="G127" s="311">
        <v>11.42</v>
      </c>
      <c r="H127" s="311"/>
      <c r="I127" s="311"/>
      <c r="J127" s="311"/>
      <c r="K127" s="311"/>
      <c r="L127" s="311"/>
      <c r="M127" s="311"/>
      <c r="N127" s="285"/>
      <c r="O127" s="285"/>
      <c r="P127" s="285"/>
      <c r="Q127" s="284"/>
    </row>
    <row r="128" spans="1:17" ht="21.75" customHeight="1">
      <c r="A128" s="312" t="s">
        <v>180</v>
      </c>
      <c r="B128" s="311"/>
      <c r="C128" s="311"/>
      <c r="D128" s="311"/>
      <c r="E128" s="311"/>
      <c r="F128" s="311"/>
      <c r="G128" s="311">
        <v>14.28</v>
      </c>
      <c r="H128" s="311"/>
      <c r="I128" s="311"/>
      <c r="J128" s="311"/>
      <c r="K128" s="311"/>
      <c r="L128" s="311"/>
      <c r="M128" s="311"/>
      <c r="N128" s="285"/>
      <c r="O128" s="285"/>
      <c r="P128" s="285"/>
      <c r="Q128" s="284"/>
    </row>
    <row r="129" spans="1:17" ht="21.75" customHeight="1">
      <c r="A129" s="312" t="s">
        <v>126</v>
      </c>
      <c r="B129" s="311"/>
      <c r="C129" s="311"/>
      <c r="D129" s="311"/>
      <c r="E129" s="311"/>
      <c r="F129" s="311"/>
      <c r="G129" s="311">
        <v>19.04</v>
      </c>
      <c r="H129" s="311"/>
      <c r="I129" s="311"/>
      <c r="J129" s="311"/>
      <c r="K129" s="311"/>
      <c r="L129" s="311"/>
      <c r="M129" s="311"/>
      <c r="N129" s="285"/>
      <c r="O129" s="285"/>
      <c r="P129" s="285"/>
      <c r="Q129" s="284"/>
    </row>
    <row r="130" spans="1:17" ht="21.75" customHeight="1">
      <c r="A130" s="312" t="s">
        <v>181</v>
      </c>
      <c r="B130" s="311"/>
      <c r="C130" s="311"/>
      <c r="D130" s="311"/>
      <c r="E130" s="311"/>
      <c r="F130" s="311"/>
      <c r="G130" s="311">
        <v>23.8</v>
      </c>
      <c r="H130" s="311"/>
      <c r="I130" s="311"/>
      <c r="J130" s="311"/>
      <c r="K130" s="311"/>
      <c r="L130" s="311"/>
      <c r="M130" s="311"/>
      <c r="N130" s="285"/>
      <c r="O130" s="285"/>
      <c r="P130" s="285"/>
      <c r="Q130" s="284"/>
    </row>
    <row r="131" spans="1:17" ht="21.75" customHeight="1">
      <c r="A131" s="312" t="s">
        <v>127</v>
      </c>
      <c r="B131" s="311"/>
      <c r="C131" s="311"/>
      <c r="D131" s="311"/>
      <c r="E131" s="311"/>
      <c r="F131" s="311"/>
      <c r="G131" s="311">
        <v>28.56</v>
      </c>
      <c r="H131" s="311"/>
      <c r="I131" s="311"/>
      <c r="J131" s="311"/>
      <c r="K131" s="311"/>
      <c r="L131" s="311"/>
      <c r="M131" s="311"/>
      <c r="N131" s="285"/>
      <c r="O131" s="285"/>
      <c r="P131" s="285"/>
      <c r="Q131" s="284"/>
    </row>
    <row r="132" spans="1:17" ht="21.75" customHeight="1">
      <c r="A132" s="311" t="s">
        <v>204</v>
      </c>
      <c r="B132" s="311"/>
      <c r="C132" s="311"/>
      <c r="D132" s="311"/>
      <c r="E132" s="311"/>
      <c r="F132" s="311"/>
      <c r="G132" s="311">
        <v>6.1</v>
      </c>
      <c r="H132" s="311"/>
      <c r="I132" s="311"/>
      <c r="J132" s="311"/>
      <c r="K132" s="311"/>
      <c r="L132" s="311"/>
      <c r="M132" s="311"/>
      <c r="N132" s="285"/>
      <c r="O132" s="285"/>
      <c r="P132" s="285"/>
      <c r="Q132" s="284"/>
    </row>
    <row r="133" spans="1:17" ht="21.75" customHeight="1">
      <c r="A133" s="311" t="s">
        <v>205</v>
      </c>
      <c r="B133" s="311"/>
      <c r="C133" s="311"/>
      <c r="D133" s="311"/>
      <c r="E133" s="311"/>
      <c r="F133" s="311"/>
      <c r="G133" s="311">
        <v>6.2</v>
      </c>
      <c r="H133" s="311"/>
      <c r="I133" s="311"/>
      <c r="J133" s="311"/>
      <c r="K133" s="311"/>
      <c r="L133" s="311"/>
      <c r="M133" s="311"/>
      <c r="N133" s="285"/>
      <c r="O133" s="285"/>
      <c r="P133" s="285"/>
      <c r="Q133" s="284"/>
    </row>
    <row r="134" spans="1:17" ht="21.75" customHeight="1">
      <c r="A134" s="311" t="s">
        <v>207</v>
      </c>
      <c r="B134" s="311"/>
      <c r="C134" s="311"/>
      <c r="D134" s="311"/>
      <c r="E134" s="311"/>
      <c r="F134" s="311"/>
      <c r="G134" s="311">
        <v>4.8</v>
      </c>
      <c r="H134" s="311"/>
      <c r="I134" s="311"/>
      <c r="J134" s="311"/>
      <c r="K134" s="311"/>
      <c r="L134" s="311"/>
      <c r="M134" s="311"/>
      <c r="N134" s="285"/>
      <c r="O134" s="285"/>
      <c r="P134" s="285"/>
      <c r="Q134" s="284"/>
    </row>
    <row r="135" spans="1:17" ht="21.75" customHeight="1">
      <c r="A135" s="311" t="s">
        <v>208</v>
      </c>
      <c r="B135" s="311"/>
      <c r="C135" s="311"/>
      <c r="D135" s="311"/>
      <c r="E135" s="311"/>
      <c r="F135" s="311"/>
      <c r="G135" s="311">
        <v>5.4</v>
      </c>
      <c r="H135" s="311"/>
      <c r="I135" s="311"/>
      <c r="J135" s="311"/>
      <c r="K135" s="311"/>
      <c r="L135" s="311"/>
      <c r="M135" s="311"/>
      <c r="N135" s="285"/>
      <c r="O135" s="285"/>
      <c r="P135" s="285"/>
      <c r="Q135" s="284"/>
    </row>
    <row r="136" spans="1:16" ht="21.75" customHeight="1">
      <c r="A136" s="311" t="s">
        <v>33</v>
      </c>
      <c r="B136" s="311"/>
      <c r="C136" s="311"/>
      <c r="D136" s="311"/>
      <c r="E136" s="311"/>
      <c r="F136" s="311"/>
      <c r="G136" s="311">
        <v>0.5</v>
      </c>
      <c r="H136" s="311"/>
      <c r="I136" s="311"/>
      <c r="J136" s="311"/>
      <c r="K136" s="311"/>
      <c r="L136" s="311"/>
      <c r="M136" s="311"/>
      <c r="N136" s="13"/>
      <c r="O136" s="13"/>
      <c r="P136" s="13"/>
    </row>
    <row r="137" spans="1:16" ht="21.75" customHeight="1">
      <c r="A137" s="311" t="s">
        <v>212</v>
      </c>
      <c r="B137" s="311"/>
      <c r="C137" s="311"/>
      <c r="D137" s="311"/>
      <c r="E137" s="311"/>
      <c r="F137" s="311"/>
      <c r="G137" s="311">
        <v>0.8</v>
      </c>
      <c r="H137" s="311"/>
      <c r="I137" s="311"/>
      <c r="J137" s="311"/>
      <c r="K137" s="311"/>
      <c r="L137" s="311"/>
      <c r="M137" s="311"/>
      <c r="N137" s="13"/>
      <c r="O137" s="13"/>
      <c r="P137" s="13"/>
    </row>
    <row r="138" spans="1:16" ht="21.75" customHeight="1">
      <c r="A138" s="311"/>
      <c r="B138" s="311"/>
      <c r="C138" s="311"/>
      <c r="D138" s="311"/>
      <c r="E138" s="311"/>
      <c r="F138" s="311"/>
      <c r="G138" s="311"/>
      <c r="H138" s="311"/>
      <c r="I138" s="311"/>
      <c r="J138" s="311"/>
      <c r="K138" s="311"/>
      <c r="L138" s="311"/>
      <c r="M138" s="311"/>
      <c r="N138" s="13"/>
      <c r="O138" s="13"/>
      <c r="P138" s="13"/>
    </row>
    <row r="139" spans="1:16" ht="21.75" customHeight="1">
      <c r="A139" s="311"/>
      <c r="B139" s="311"/>
      <c r="C139" s="311"/>
      <c r="D139" s="311"/>
      <c r="E139" s="311"/>
      <c r="F139" s="311"/>
      <c r="G139" s="311"/>
      <c r="H139" s="311"/>
      <c r="I139" s="311"/>
      <c r="J139" s="311"/>
      <c r="K139" s="311"/>
      <c r="L139" s="311"/>
      <c r="M139" s="311"/>
      <c r="N139" s="13"/>
      <c r="O139" s="13"/>
      <c r="P139" s="13"/>
    </row>
    <row r="140" spans="1:13" ht="21.75" customHeight="1">
      <c r="A140" s="328"/>
      <c r="B140" s="328"/>
      <c r="C140" s="328"/>
      <c r="D140" s="328"/>
      <c r="E140" s="328"/>
      <c r="F140" s="328"/>
      <c r="G140" s="328"/>
      <c r="H140" s="328"/>
      <c r="I140" s="328"/>
      <c r="J140" s="328"/>
      <c r="K140" s="328"/>
      <c r="L140" s="328"/>
      <c r="M140" s="328"/>
    </row>
    <row r="141" spans="1:13" ht="21.75" customHeight="1">
      <c r="A141" s="328"/>
      <c r="B141" s="328"/>
      <c r="C141" s="328"/>
      <c r="D141" s="328"/>
      <c r="E141" s="328"/>
      <c r="F141" s="328"/>
      <c r="G141" s="328"/>
      <c r="H141" s="328"/>
      <c r="I141" s="328"/>
      <c r="J141" s="328"/>
      <c r="K141" s="328"/>
      <c r="L141" s="328"/>
      <c r="M141" s="328"/>
    </row>
    <row r="142" spans="1:13" ht="21.75" customHeight="1">
      <c r="A142" s="329"/>
      <c r="B142" s="328"/>
      <c r="C142" s="328"/>
      <c r="D142" s="328"/>
      <c r="E142" s="328"/>
      <c r="F142" s="328"/>
      <c r="G142" s="328"/>
      <c r="H142" s="328"/>
      <c r="I142" s="328"/>
      <c r="J142" s="328"/>
      <c r="K142" s="328"/>
      <c r="L142" s="328"/>
      <c r="M142" s="328"/>
    </row>
    <row r="143" spans="1:13" ht="21.75" customHeight="1">
      <c r="A143" s="329"/>
      <c r="B143" s="328"/>
      <c r="C143" s="328"/>
      <c r="D143" s="328"/>
      <c r="E143" s="328"/>
      <c r="F143" s="328"/>
      <c r="G143" s="328"/>
      <c r="H143" s="328"/>
      <c r="I143" s="328"/>
      <c r="J143" s="328"/>
      <c r="K143" s="328"/>
      <c r="L143" s="328"/>
      <c r="M143" s="328"/>
    </row>
    <row r="144" spans="1:13" ht="21.75" customHeight="1">
      <c r="A144" s="329"/>
      <c r="B144" s="328"/>
      <c r="C144" s="328"/>
      <c r="D144" s="328"/>
      <c r="E144" s="328"/>
      <c r="F144" s="328"/>
      <c r="G144" s="328"/>
      <c r="H144" s="328"/>
      <c r="I144" s="328"/>
      <c r="J144" s="328"/>
      <c r="K144" s="328"/>
      <c r="L144" s="328"/>
      <c r="M144" s="328"/>
    </row>
  </sheetData>
  <sheetProtection password="CC41" sheet="1" objects="1" scenarios="1" insertRows="0" deleteRows="0" selectLockedCells="1"/>
  <mergeCells count="61">
    <mergeCell ref="D32:F32"/>
    <mergeCell ref="A2:D2"/>
    <mergeCell ref="Y9:Z9"/>
    <mergeCell ref="Y10:Z10"/>
    <mergeCell ref="T15:V15"/>
    <mergeCell ref="T16:V16"/>
    <mergeCell ref="S65:AE65"/>
    <mergeCell ref="Q60:R65"/>
    <mergeCell ref="Q59:Y59"/>
    <mergeCell ref="A59:I59"/>
    <mergeCell ref="X62:Y62"/>
    <mergeCell ref="X63:Y63"/>
    <mergeCell ref="X64:Y64"/>
    <mergeCell ref="AD60:AD64"/>
    <mergeCell ref="AA60:AC64"/>
    <mergeCell ref="AB7:AE7"/>
    <mergeCell ref="AA12:AB12"/>
    <mergeCell ref="C7:T8"/>
    <mergeCell ref="AC9:AD9"/>
    <mergeCell ref="C9:D10"/>
    <mergeCell ref="T17:W17"/>
    <mergeCell ref="W7:Y8"/>
    <mergeCell ref="W13:Y13"/>
    <mergeCell ref="AB59:AC59"/>
    <mergeCell ref="AB8:AE8"/>
    <mergeCell ref="AC10:AD10"/>
    <mergeCell ref="L59:M59"/>
    <mergeCell ref="K12:L12"/>
    <mergeCell ref="T21:W21"/>
    <mergeCell ref="T18:W18"/>
    <mergeCell ref="T19:W19"/>
    <mergeCell ref="AB5:AE5"/>
    <mergeCell ref="F9:G10"/>
    <mergeCell ref="M9:N10"/>
    <mergeCell ref="S60:U60"/>
    <mergeCell ref="X60:Y60"/>
    <mergeCell ref="X61:Y61"/>
    <mergeCell ref="J9:J10"/>
    <mergeCell ref="P9:Q10"/>
    <mergeCell ref="M12:N12"/>
    <mergeCell ref="T13:V13"/>
    <mergeCell ref="T40:V40"/>
    <mergeCell ref="T37:V37"/>
    <mergeCell ref="Z1:AA1"/>
    <mergeCell ref="A1:Y1"/>
    <mergeCell ref="T3:X3"/>
    <mergeCell ref="AA3:AE3"/>
    <mergeCell ref="L3:M3"/>
    <mergeCell ref="C5:K6"/>
    <mergeCell ref="N5:X6"/>
    <mergeCell ref="AB6:AE6"/>
    <mergeCell ref="T41:V41"/>
    <mergeCell ref="AB2:AE2"/>
    <mergeCell ref="D57:F57"/>
    <mergeCell ref="D34:F34"/>
    <mergeCell ref="D31:F31"/>
    <mergeCell ref="T14:V14"/>
    <mergeCell ref="T42:V42"/>
    <mergeCell ref="T20:W20"/>
    <mergeCell ref="T38:V38"/>
    <mergeCell ref="T39:V39"/>
  </mergeCells>
  <dataValidations count="11">
    <dataValidation type="list" allowBlank="1" showInputMessage="1" showErrorMessage="1" sqref="Z1:AA1">
      <formula1>"2021年,2022年,2023年,2024年,2025年,2026年"</formula1>
    </dataValidation>
    <dataValidation type="list" allowBlank="1" showInputMessage="1" showErrorMessage="1" sqref="D47:D48">
      <formula1>$A$114:$A$117</formula1>
    </dataValidation>
    <dataValidation type="list" allowBlank="1" showInputMessage="1" showErrorMessage="1" sqref="T40:V42">
      <formula1>$A$118:$A$125</formula1>
    </dataValidation>
    <dataValidation type="list" allowBlank="1" showInputMessage="1" showErrorMessage="1" sqref="T13:V16">
      <formula1>$A$100:$A$105</formula1>
    </dataValidation>
    <dataValidation type="list" allowBlank="1" showInputMessage="1" showErrorMessage="1" sqref="Y9:Y10">
      <formula1>"ユニック,平"</formula1>
    </dataValidation>
    <dataValidation type="list" allowBlank="1" showInputMessage="1" showErrorMessage="1" sqref="T17:W21">
      <formula1>$A$106:$A$113</formula1>
    </dataValidation>
    <dataValidation type="list" allowBlank="1" showInputMessage="1" showErrorMessage="1" sqref="T37:V39">
      <formula1>$A$126:$A$131</formula1>
    </dataValidation>
    <dataValidation type="list" allowBlank="1" showInputMessage="1" showErrorMessage="1" sqref="D57:F57">
      <formula1>"OKB-750,OKB-700"</formula1>
    </dataValidation>
    <dataValidation type="list" allowBlank="1" showInputMessage="1" showErrorMessage="1" sqref="D32">
      <formula1>"OKSUJ-17T,OKSUJ-17C"</formula1>
    </dataValidation>
    <dataValidation type="list" allowBlank="1" showInputMessage="1" showErrorMessage="1" sqref="D34">
      <formula1>"OKSFJ-30T,OKSFJ-30C"</formula1>
    </dataValidation>
    <dataValidation type="list" allowBlank="1" showInputMessage="1" showErrorMessage="1" sqref="D31:F31">
      <formula1>"OKSUJT-T,OKSUJT-TL"</formula1>
    </dataValidation>
  </dataValidations>
  <printOptions horizontalCentered="1"/>
  <pageMargins left="0.1968503937007874" right="0.1968503937007874" top="0.5905511811023623" bottom="0.3937007874015748" header="0.31496062992125984" footer="0.31496062992125984"/>
  <pageSetup fitToHeight="1" fitToWidth="1" horizontalDpi="300" verticalDpi="300" orientation="portrait" paperSize="8" scale="8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恭二</dc:creator>
  <cp:keywords/>
  <dc:description/>
  <cp:lastModifiedBy>　　</cp:lastModifiedBy>
  <cp:lastPrinted>2021-04-07T01:26:00Z</cp:lastPrinted>
  <dcterms:created xsi:type="dcterms:W3CDTF">2006-11-20T04:21:45Z</dcterms:created>
  <dcterms:modified xsi:type="dcterms:W3CDTF">2021-05-12T04:24:57Z</dcterms:modified>
  <cp:category/>
  <cp:version/>
  <cp:contentType/>
  <cp:contentStatus/>
</cp:coreProperties>
</file>